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5_H2_AG\Raporty skorygowane\"/>
    </mc:Choice>
  </mc:AlternateContent>
  <xr:revisionPtr revIDLastSave="0" documentId="13_ncr:1_{4C1CC789-F4FE-423F-98B0-01A5C98E5F12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externalReferences>
    <externalReference r:id="rId5"/>
  </externalReference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A3" i="2"/>
  <c r="A5" i="2"/>
  <c r="A2" i="4"/>
  <c r="A3" i="4"/>
  <c r="A5" i="4"/>
  <c r="A2" i="6"/>
  <c r="A3" i="6"/>
  <c r="A5" i="6"/>
  <c r="C11" i="6"/>
  <c r="D12" i="6"/>
  <c r="D11" i="6" s="1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8" i="6"/>
  <c r="D27" i="6" s="1"/>
  <c r="D29" i="6"/>
  <c r="D30" i="6"/>
  <c r="A4" i="4"/>
  <c r="A4" i="2"/>
  <c r="D15" i="1"/>
  <c r="C15" i="1"/>
  <c r="D12" i="1"/>
  <c r="C12" i="1"/>
</calcChain>
</file>

<file path=xl/sharedStrings.xml><?xml version="1.0" encoding="utf-8"?>
<sst xmlns="http://schemas.openxmlformats.org/spreadsheetml/2006/main" count="130" uniqueCount="88">
  <si>
    <t>Półroczne sprawozdanie ubezpieczeniowego funduszu kapitałowego</t>
  </si>
  <si>
    <t>sporządzone na dzień 2025-12-31</t>
  </si>
  <si>
    <t>UNIQA TU na Życie S.A.</t>
  </si>
  <si>
    <t>UNIQA GOLDMAN SACHS OBLIGACJI</t>
  </si>
  <si>
    <t>I. WARTOŚĆ AKTYWÓW NETTO FUNDUSZU</t>
  </si>
  <si>
    <t>(w zł)</t>
  </si>
  <si>
    <t>Koniec analogicznego okresu sprawozdawczego poprzedniego roku obrotowego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</si>
  <si>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</si>
  <si>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</si>
  <si>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</si>
  <si>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</si>
  <si>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</si>
  <si>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</si>
  <si>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</si>
  <si>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</si>
  <si>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</si>
  <si>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</si>
  <si>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</si>
  <si>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</si>
  <si>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</si>
  <si>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</si>
  <si>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</si>
  <si>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ubezpieczonych lub uprawnionych z umów ubezpieczenia</t>
  </si>
  <si>
    <t>III.</t>
  </si>
  <si>
    <t>Aktywa netto (I-II)</t>
  </si>
  <si>
    <t>II. ZMIANY WARTOŚCI AKTYWÓW NETTO FUNDUSZU</t>
  </si>
  <si>
    <t>Analogiczny okres sprawozdawczy poprzedniego roku obrotowego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</si>
  <si>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</si>
  <si>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</si>
  <si>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</si>
  <si>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</si>
  <si>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</si>
  <si>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</si>
  <si>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</si>
  <si>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</si>
  <si>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</si>
  <si>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</si>
  <si>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</si>
  <si>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</si>
  <si>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</si>
  <si>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</si>
  <si>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</si>
  <si>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</si>
  <si>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</si>
  <si>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</si>
  <si>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</si>
  <si>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</si>
  <si>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</si>
  <si>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</si>
  <si>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</si>
  <si>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</si>
  <si>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</si>
  <si>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</si>
  <si>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</si>
  <si>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</si>
  <si>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</si>
  <si>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</si>
  <si>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</si>
  <si>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</si>
  <si>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</si>
  <si>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</si>
  <si>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</si>
  <si>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</si>
  <si>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</si>
  <si>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poręczane lub gwarantowane przez Skarb Państwa lub organizacje miedzynarodowe,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</si>
  <si>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</si>
  <si>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</si>
  <si>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</si>
  <si>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</si>
  <si>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</si>
  <si>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</si>
  <si>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</si>
  <si>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</si>
  <si>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</si>
  <si>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</si>
  <si>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</si>
  <si>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</si>
  <si>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</si>
  <si>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</si>
  <si>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</si>
  <si>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</si>
  <si>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Należności</t>
  </si>
  <si>
    <t>IV.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</si>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</sst>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#,##0.00000"/>
    <numFmt numFmtId="166" formatCode="###\ ###\ ###\ ###\ ###\ ##0"/>
    <numFmt numFmtId="167" formatCode="###\ ###\ ###\ ###\ ###\ ##0.00"/>
    <numFmt numFmtId="168" formatCode="###\ ###\ ###\ ###\ ###\ ##0.00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 applyBorder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  <xf numFmtId="0" fontId="1" fillId="0" borderId="0" applyBorder="0"/>
  </cellStyleXfs>
  <cellXfs count="52">
    <xf numFmtId="0" fontId="0" fillId="0" borderId="0" xfId="0"/>
    <xf numFmtId="2" fontId="3" fillId="12" borderId="0" xfId="0" applyNumberFormat="1" applyFont="1" applyFill="1" applyAlignment="1" applyProtection="1"/>
    <xf numFmtId="0" fontId="3" fillId="0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/>
    </xf>
    <xf numFmtId="0" fontId="3" fillId="12" borderId="1" xfId="0" applyNumberFormat="1" applyFont="1" applyFill="1" applyBorder="1" applyAlignment="1" applyProtection="1"/>
    <xf numFmtId="166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/>
    <xf numFmtId="0" fontId="2" fillId="12" borderId="0" xfId="0" applyNumberFormat="1" applyFont="1" applyFill="1" applyAlignment="1" applyProtection="1">
      <alignment horizontal="left"/>
    </xf>
    <xf numFmtId="0" fontId="4" fillId="12" borderId="0" xfId="0" applyNumberFormat="1" applyFont="1" applyFill="1" applyAlignment="1" applyProtection="1">
      <alignment horizontal="left"/>
    </xf>
    <xf numFmtId="0" fontId="3" fillId="12" borderId="0" xfId="0" applyNumberFormat="1" applyFont="1" applyFill="1" applyAlignment="1" applyProtection="1">
      <alignment horizontal="left"/>
    </xf>
    <xf numFmtId="0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1" xfId="0" applyNumberFormat="1" applyFont="1" applyFill="1" applyBorder="1" applyAlignment="1" applyProtection="1">
      <alignment horizontal="center"/>
    </xf>
    <xf numFmtId="0" fontId="2" fillId="12" borderId="1" xfId="0" applyNumberFormat="1" applyFont="1" applyFill="1" applyBorder="1" applyAlignment="1" applyProtection="1">
      <alignment wrapText="1"/>
    </xf>
    <xf numFmtId="166" fontId="2" fillId="12" borderId="1" xfId="0" applyNumberFormat="1" applyFont="1" applyFill="1" applyBorder="1" applyAlignment="1" applyProtection="1"/>
    <xf numFmtId="166" fontId="3" fillId="12" borderId="1" xfId="0" applyNumberFormat="1" applyFont="1" applyFill="1" applyBorder="1" applyAlignment="1" applyProtection="1"/>
    <xf numFmtId="0" fontId="2" fillId="12" borderId="1" xfId="0" applyNumberFormat="1" applyFont="1" applyFill="1" applyBorder="1" applyAlignment="1" applyProtection="1"/>
    <xf numFmtId="0" fontId="3" fillId="12" borderId="0" xfId="0" applyNumberFormat="1" applyFont="1" applyFill="1" applyAlignment="1" applyProtection="1"/>
    <xf numFmtId="0" fontId="3" fillId="12" borderId="0" xfId="0" applyNumberFormat="1" applyFont="1" applyFill="1" applyAlignment="1" applyProtection="1">
      <alignment horizontal="center"/>
    </xf>
    <xf numFmtId="166" fontId="3" fillId="12" borderId="1" xfId="0" applyNumberFormat="1" applyFont="1" applyFill="1" applyBorder="1" applyAlignment="1" applyProtection="1">
      <alignment horizontal="center" vertical="center" wrapText="1"/>
    </xf>
    <xf numFmtId="0" fontId="2" fillId="12" borderId="2" xfId="0" applyNumberFormat="1" applyFont="1" applyFill="1" applyBorder="1" applyAlignment="1" applyProtection="1">
      <alignment horizontal="left" wrapText="1"/>
    </xf>
    <xf numFmtId="0" fontId="2" fillId="12" borderId="3" xfId="0" applyNumberFormat="1" applyFont="1" applyFill="1" applyBorder="1" applyAlignment="1" applyProtection="1">
      <alignment horizontal="center"/>
    </xf>
    <xf numFmtId="0" fontId="2" fillId="12" borderId="3" xfId="0" applyNumberFormat="1" applyFont="1" applyFill="1" applyBorder="1" applyAlignment="1" applyProtection="1">
      <alignment wrapText="1"/>
    </xf>
    <xf numFmtId="166" fontId="2" fillId="12" borderId="3" xfId="0" applyNumberFormat="1" applyFont="1" applyFill="1" applyBorder="1" applyAlignment="1" applyProtection="1"/>
    <xf numFmtId="0" fontId="3" fillId="12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wrapText="1"/>
    </xf>
    <xf numFmtId="0" fontId="3" fillId="0" borderId="0" xfId="0" applyNumberFormat="1" applyFont="1" applyFill="1" applyAlignment="1" applyProtection="1">
      <alignment horizontal="center"/>
    </xf>
    <xf numFmtId="166" fontId="3" fillId="0" borderId="0" xfId="0" applyNumberFormat="1" applyFont="1" applyFill="1" applyAlignment="1" applyProtection="1"/>
    <xf numFmtId="167" fontId="3" fillId="12" borderId="1" xfId="0" applyNumberFormat="1" applyFont="1" applyFill="1" applyBorder="1" applyAlignment="1" applyProtection="1"/>
    <xf numFmtId="168" fontId="3" fillId="12" borderId="1" xfId="0" applyNumberFormat="1" applyFont="1" applyFill="1" applyBorder="1" applyAlignment="1" applyProtection="1"/>
    <xf numFmtId="165" fontId="3" fillId="12" borderId="0" xfId="0" applyNumberFormat="1" applyFont="1" applyFill="1" applyAlignment="1" applyProtection="1"/>
    <xf numFmtId="0" fontId="3" fillId="12" borderId="1" xfId="0" applyNumberFormat="1" applyFont="1" applyFill="1" applyBorder="1" applyAlignment="1" applyProtection="1">
      <alignment vertical="center" wrapText="1"/>
    </xf>
    <xf numFmtId="10" fontId="3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horizontal="center" wrapText="1"/>
    </xf>
    <xf numFmtId="166" fontId="2" fillId="12" borderId="1" xfId="0" applyNumberFormat="1" applyFont="1" applyFill="1" applyBorder="1" applyAlignment="1" applyProtection="1">
      <alignment wrapText="1"/>
    </xf>
    <xf numFmtId="10" fontId="2" fillId="12" borderId="1" xfId="0" applyNumberFormat="1" applyFont="1" applyFill="1" applyBorder="1" applyAlignment="1" applyProtection="1">
      <alignment wrapText="1"/>
    </xf>
    <xf numFmtId="0" fontId="3" fillId="12" borderId="1" xfId="0" applyNumberFormat="1" applyFont="1" applyFill="1" applyBorder="1" applyAlignment="1" applyProtection="1">
      <alignment wrapText="1"/>
    </xf>
    <xf numFmtId="10" fontId="3" fillId="12" borderId="1" xfId="0" applyNumberFormat="1" applyFont="1" applyFill="1" applyBorder="1" applyAlignment="1" applyProtection="1"/>
    <xf numFmtId="0" fontId="20" fillId="12" borderId="0" xfId="0" applyNumberFormat="1" applyFont="1" applyFill="1" applyAlignment="1" applyProtection="1"/>
    <xf numFmtId="10" fontId="2" fillId="12" borderId="1" xfId="0" applyNumberFormat="1" applyFont="1" applyFill="1" applyBorder="1" applyAlignment="1" applyProtection="1"/>
    <xf numFmtId="10" fontId="3" fillId="12" borderId="0" xfId="0" applyNumberFormat="1" applyFont="1" applyFill="1" applyAlignment="1" applyProtection="1"/>
    <xf numFmtId="10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0" fontId="3" fillId="12" borderId="4" xfId="0" applyNumberFormat="1" applyFont="1" applyFill="1" applyBorder="1" applyAlignment="1" applyProtection="1">
      <alignment horizontal="center" vertical="center" wrapText="1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2" borderId="0" xfId="0" applyNumberFormat="1" applyFont="1" applyFill="1" applyAlignment="1" applyProtection="1">
      <alignment horizontal="left"/>
    </xf>
    <xf numFmtId="0" fontId="2" fillId="12" borderId="4" xfId="0" applyNumberFormat="1" applyFont="1" applyFill="1" applyBorder="1" applyAlignment="1" applyProtection="1">
      <alignment wrapText="1"/>
    </xf>
    <xf numFmtId="0" fontId="3" fillId="12" borderId="5" xfId="0" applyNumberFormat="1" applyFont="1" applyFill="1" applyBorder="1" applyAlignment="1" applyProtection="1"/>
    <xf numFmtId="0" fontId="3" fillId="12" borderId="2" xfId="0" applyNumberFormat="1" applyFont="1" applyFill="1" applyBorder="1" applyAlignment="1" applyProtection="1"/>
    <xf numFmtId="0" fontId="3" fillId="12" borderId="4" xfId="0" applyNumberFormat="1" applyFont="1" applyFill="1" applyBorder="1" applyAlignment="1" applyProtection="1">
      <alignment horizontal="center" wrapText="1"/>
    </xf>
    <xf numFmtId="0" fontId="3" fillId="12" borderId="2" xfId="0" applyNumberFormat="1" applyFont="1" applyFill="1" applyBorder="1" applyAlignment="1" applyProtection="1">
      <alignment horizontal="center" wrapText="1"/>
    </xf>
  </cellXfs>
  <cellStyles count="29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Dziesiętny 4" xfId="11" xr:uid="{00000000-0005-0000-0000-00000A000000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00000000-0005-0000-0000-000012000000}"/>
    <cellStyle name="Normalny 2 2" xfId="19" xr:uid="{00000000-0005-0000-0000-000013000000}"/>
    <cellStyle name="Normalny 3" xfId="20" xr:uid="{00000000-0005-0000-0000-000014000000}"/>
    <cellStyle name="Normalny 4" xfId="28" xr:uid="{00000000-0005-0000-0000-00001D000000}"/>
    <cellStyle name="Obliczenia" xfId="21" builtinId="22" customBuiltin="1"/>
    <cellStyle name="Procentowy 2" xfId="22" xr:uid="{00000000-0005-0000-0000-000017000000}"/>
    <cellStyle name="Suma" xfId="23" builtinId="25" customBuiltin="1"/>
    <cellStyle name="Tekst objaśnienia" xfId="24" builtinId="53" customBuiltin="1"/>
    <cellStyle name="Tekst ostrzeżenia" xfId="25" builtinId="11" customBuiltin="1"/>
    <cellStyle name="Tytuł" xfId="26" builtinId="15" customBuiltin="1"/>
    <cellStyle name="Uwaga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1210" name="Picture 1" descr="P_1C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3243" name="Picture 1" descr="P_1C">
          <a:extLst>
            <a:ext uri="{FF2B5EF4-FFF2-40B4-BE49-F238E27FC236}">
              <a16:creationId xmlns:a16="http://schemas.microsoft.com/office/drawing/2014/main" id="{00000000-0008-0000-02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0</xdr:row>
      <xdr:rowOff>819150</xdr:rowOff>
    </xdr:to>
    <xdr:pic>
      <xdr:nvPicPr>
        <xdr:cNvPr id="6232" name="Picture 1" descr="P_1C">
          <a:extLst>
            <a:ext uri="{FF2B5EF4-FFF2-40B4-BE49-F238E27FC236}">
              <a16:creationId xmlns:a16="http://schemas.microsoft.com/office/drawing/2014/main" id="{00000000-0008-0000-03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00pkus\Desktop\Gwarantowany_2011_polroczne_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ktywa netto"/>
      <sheetName val="zmiany aktywów netto"/>
      <sheetName val="liczba jedn."/>
      <sheetName val="zestawienie lokat"/>
    </sheetNames>
    <sheetDataSet>
      <sheetData sheetId="0"/>
      <sheetData sheetId="1" refreshError="1"/>
      <sheetData sheetId="2">
        <row r="2">
          <cell r="A2" t="str">
            <v>Półroczne sprawozdanie ubezpieczeniowego funduszu kapitałowego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O60"/>
  <sheetViews>
    <sheetView tabSelected="1" workbookViewId="0">
      <selection activeCell="A5" sqref="A5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0.109375" style="2" bestFit="1" customWidth="1"/>
    <col min="6" max="6" width="9.109375" style="2" customWidth="1"/>
    <col min="7" max="16384" width="9.109375" style="2"/>
  </cols>
  <sheetData>
    <row r="1" spans="1:1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10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46" t="s">
        <v>3</v>
      </c>
      <c r="B4" s="4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8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customFormat="1" ht="63.75" customHeight="1">
      <c r="A8" s="44" t="s">
        <v>5</v>
      </c>
      <c r="B8" s="45"/>
      <c r="C8" s="12" t="s">
        <v>6</v>
      </c>
      <c r="D8" s="12" t="s">
        <v>7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>
      <c r="A9" s="13" t="s">
        <v>8</v>
      </c>
      <c r="B9" s="14" t="s">
        <v>9</v>
      </c>
      <c r="C9" s="15">
        <v>269920.92</v>
      </c>
      <c r="D9" s="15">
        <v>247482.47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4" t="s">
        <v>10</v>
      </c>
      <c r="B10" s="3" t="s">
        <v>11</v>
      </c>
      <c r="C10" s="16">
        <v>269515.68</v>
      </c>
      <c r="D10" s="16">
        <v>247034.28</v>
      </c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12</v>
      </c>
      <c r="B11" s="3" t="s">
        <v>13</v>
      </c>
      <c r="C11" s="5">
        <v>0</v>
      </c>
      <c r="D11" s="5">
        <v>0</v>
      </c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14</v>
      </c>
      <c r="B12" s="3" t="s">
        <v>15</v>
      </c>
      <c r="C12" s="16">
        <f>SUM(C13:C14)</f>
        <v>405.24</v>
      </c>
      <c r="D12" s="16">
        <f>SUM(D13:D14)</f>
        <v>448.19</v>
      </c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16</v>
      </c>
      <c r="B13" s="3" t="s">
        <v>17</v>
      </c>
      <c r="C13" s="5">
        <v>0</v>
      </c>
      <c r="D13" s="5">
        <v>0</v>
      </c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18</v>
      </c>
      <c r="B14" s="3" t="s">
        <v>19</v>
      </c>
      <c r="C14" s="16">
        <v>405.24</v>
      </c>
      <c r="D14" s="16">
        <v>448.19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13" t="s">
        <v>20</v>
      </c>
      <c r="B15" s="14" t="s">
        <v>21</v>
      </c>
      <c r="C15" s="17">
        <f>SUM(C16:C18)</f>
        <v>0</v>
      </c>
      <c r="D15" s="17">
        <f>SUM(D16:D18)</f>
        <v>0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10</v>
      </c>
      <c r="B16" s="3" t="s">
        <v>17</v>
      </c>
      <c r="C16" s="5">
        <v>0</v>
      </c>
      <c r="D16" s="5">
        <v>0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4.75" customHeight="1">
      <c r="A17" s="4" t="s">
        <v>12</v>
      </c>
      <c r="B17" s="3" t="s">
        <v>22</v>
      </c>
      <c r="C17" s="5">
        <v>0</v>
      </c>
      <c r="D17" s="5">
        <v>0</v>
      </c>
      <c r="E17" s="6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14</v>
      </c>
      <c r="B18" s="3" t="s">
        <v>19</v>
      </c>
      <c r="C18" s="5">
        <v>0</v>
      </c>
      <c r="D18" s="5">
        <v>0</v>
      </c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13" t="s">
        <v>23</v>
      </c>
      <c r="B19" s="14" t="s">
        <v>24</v>
      </c>
      <c r="C19" s="15">
        <v>269920.92</v>
      </c>
      <c r="D19" s="15">
        <v>247482.47</v>
      </c>
      <c r="E19" s="6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1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O94"/>
  <sheetViews>
    <sheetView workbookViewId="0">
      <selection activeCell="A5" sqref="A5:B5"/>
    </sheetView>
  </sheetViews>
  <sheetFormatPr defaultColWidth="9.109375" defaultRowHeight="13.2"/>
  <cols>
    <col min="1" max="1" width="9.109375" style="27" customWidth="1"/>
    <col min="2" max="2" width="56.44140625" style="2" customWidth="1"/>
    <col min="3" max="4" width="20.5546875" style="28" customWidth="1"/>
    <col min="5" max="5" width="10.109375" style="2" bestFit="1" customWidth="1"/>
    <col min="6" max="6" width="9.33203125" style="2" bestFit="1" customWidth="1"/>
    <col min="7" max="7" width="9.109375" style="2" customWidth="1"/>
    <col min="8" max="16384" width="9.109375" style="2"/>
  </cols>
  <sheetData>
    <row r="1" spans="1:15" customFormat="1" ht="65.25" customHeight="1">
      <c r="A1" s="19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OBLIGACJI</v>
      </c>
      <c r="B5" s="46"/>
      <c r="C5" s="6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7"/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25</v>
      </c>
      <c r="B7" s="7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</v>
      </c>
      <c r="B9" s="45"/>
      <c r="C9" s="20" t="s">
        <v>26</v>
      </c>
      <c r="D9" s="20" t="s">
        <v>27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customFormat="1" ht="25.5" customHeight="1">
      <c r="A10" s="13" t="s">
        <v>28</v>
      </c>
      <c r="B10" s="21" t="s">
        <v>29</v>
      </c>
      <c r="C10" s="15">
        <v>303669.3</v>
      </c>
      <c r="D10" s="15">
        <v>269920.92</v>
      </c>
      <c r="E10" s="18"/>
      <c r="F10" s="18"/>
      <c r="G10" s="1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30</v>
      </c>
      <c r="B11" s="21" t="s">
        <v>31</v>
      </c>
      <c r="C11" s="15">
        <v>-40287.74</v>
      </c>
      <c r="D11" s="15">
        <v>-45038.679999999993</v>
      </c>
      <c r="E11" s="18"/>
      <c r="F11" s="18"/>
      <c r="G11" s="1"/>
      <c r="H11" s="7"/>
      <c r="I11" s="7"/>
      <c r="J11" s="7"/>
      <c r="K11" s="7"/>
      <c r="L11" s="7"/>
      <c r="M11" s="7"/>
      <c r="N11" s="7"/>
      <c r="O11" s="7"/>
    </row>
    <row r="12" spans="1:15">
      <c r="A12" s="13" t="s">
        <v>8</v>
      </c>
      <c r="B12" s="14" t="s">
        <v>32</v>
      </c>
      <c r="C12" s="15">
        <v>12122</v>
      </c>
      <c r="D12" s="15">
        <v>2710.95</v>
      </c>
      <c r="E12" s="18"/>
      <c r="F12" s="18"/>
      <c r="G12" s="1"/>
      <c r="H12" s="7"/>
      <c r="I12" s="7"/>
      <c r="J12" s="7"/>
      <c r="K12" s="7"/>
      <c r="L12" s="7"/>
      <c r="M12" s="7"/>
      <c r="N12" s="7"/>
      <c r="O12" s="7"/>
    </row>
    <row r="13" spans="1:15">
      <c r="A13" s="4" t="s">
        <v>10</v>
      </c>
      <c r="B13" s="3" t="s">
        <v>33</v>
      </c>
      <c r="C13" s="16">
        <v>5018</v>
      </c>
      <c r="D13" s="16">
        <v>2668</v>
      </c>
      <c r="E13" s="18"/>
      <c r="F13" s="18"/>
      <c r="G13" s="1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12</v>
      </c>
      <c r="B14" s="3" t="s">
        <v>34</v>
      </c>
      <c r="C14" s="5">
        <v>0</v>
      </c>
      <c r="D14" s="5">
        <v>0</v>
      </c>
      <c r="E14" s="18"/>
      <c r="F14" s="18"/>
      <c r="G14" s="1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14</v>
      </c>
      <c r="B15" s="3" t="s">
        <v>35</v>
      </c>
      <c r="C15" s="16">
        <v>7104</v>
      </c>
      <c r="D15" s="16">
        <v>42.95</v>
      </c>
      <c r="E15" s="18"/>
      <c r="F15" s="18"/>
      <c r="G15" s="1"/>
      <c r="H15" s="7"/>
      <c r="I15" s="7"/>
      <c r="J15" s="7"/>
      <c r="K15" s="7"/>
      <c r="L15" s="7"/>
      <c r="M15" s="7"/>
      <c r="N15" s="7"/>
      <c r="O15" s="7"/>
    </row>
    <row r="16" spans="1:15">
      <c r="A16" s="13" t="s">
        <v>20</v>
      </c>
      <c r="B16" s="14" t="s">
        <v>36</v>
      </c>
      <c r="C16" s="15">
        <v>52409.74</v>
      </c>
      <c r="D16" s="15">
        <v>47749.62999999999</v>
      </c>
      <c r="E16" s="18"/>
      <c r="F16" s="18"/>
      <c r="G16" s="1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10</v>
      </c>
      <c r="B17" s="3" t="s">
        <v>37</v>
      </c>
      <c r="C17" s="16">
        <v>37586.32</v>
      </c>
      <c r="D17" s="16">
        <v>39128.07</v>
      </c>
      <c r="E17" s="18"/>
      <c r="F17" s="18"/>
      <c r="G17" s="1"/>
      <c r="H17" s="7"/>
      <c r="I17" s="7"/>
      <c r="J17" s="7"/>
      <c r="K17" s="7"/>
      <c r="L17" s="7"/>
      <c r="M17" s="7"/>
      <c r="N17" s="7"/>
      <c r="O17" s="7"/>
    </row>
    <row r="18" spans="1:15" customFormat="1" ht="12.75" customHeight="1">
      <c r="A18" s="4" t="s">
        <v>12</v>
      </c>
      <c r="B18" s="3" t="s">
        <v>38</v>
      </c>
      <c r="C18" s="16">
        <v>0</v>
      </c>
      <c r="D18" s="16">
        <v>3067.41</v>
      </c>
      <c r="E18" s="18"/>
      <c r="F18" s="18"/>
      <c r="G18" s="1"/>
      <c r="H18" s="7"/>
      <c r="I18" s="7"/>
      <c r="J18" s="7"/>
      <c r="K18" s="7"/>
      <c r="L18" s="7"/>
      <c r="M18" s="7"/>
      <c r="N18" s="7"/>
      <c r="O18" s="7"/>
    </row>
    <row r="19" spans="1:15" customFormat="1" ht="25.5" customHeight="1">
      <c r="A19" s="4" t="s">
        <v>14</v>
      </c>
      <c r="B19" s="3" t="s">
        <v>39</v>
      </c>
      <c r="C19" s="16">
        <v>279.62</v>
      </c>
      <c r="D19" s="16">
        <v>279.77</v>
      </c>
      <c r="E19" s="18"/>
      <c r="F19" s="18"/>
      <c r="G19" s="1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40</v>
      </c>
      <c r="B20" s="3" t="s">
        <v>41</v>
      </c>
      <c r="C20" s="16">
        <v>0</v>
      </c>
      <c r="D20" s="16">
        <v>0</v>
      </c>
      <c r="E20" s="18"/>
      <c r="F20" s="18"/>
      <c r="G20" s="1"/>
      <c r="H20" s="7"/>
      <c r="I20" s="7"/>
      <c r="J20" s="7"/>
      <c r="K20" s="7"/>
      <c r="L20" s="7"/>
      <c r="M20" s="7"/>
      <c r="N20" s="7"/>
      <c r="O20" s="7"/>
    </row>
    <row r="21" spans="1:15" customFormat="1" ht="25.5" customHeight="1">
      <c r="A21" s="4" t="s">
        <v>42</v>
      </c>
      <c r="B21" s="3" t="s">
        <v>43</v>
      </c>
      <c r="C21" s="16">
        <v>7008.73</v>
      </c>
      <c r="D21" s="16">
        <v>5274.38</v>
      </c>
      <c r="E21" s="18"/>
      <c r="F21" s="18"/>
      <c r="G21" s="1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44</v>
      </c>
      <c r="B22" s="3" t="s">
        <v>45</v>
      </c>
      <c r="C22" s="5">
        <v>0</v>
      </c>
      <c r="D22" s="5">
        <v>0</v>
      </c>
      <c r="E22" s="18"/>
      <c r="F22" s="18"/>
      <c r="G22" s="1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46</v>
      </c>
      <c r="B23" s="3" t="s">
        <v>47</v>
      </c>
      <c r="C23" s="16">
        <v>7535.07</v>
      </c>
      <c r="D23" s="16">
        <v>0</v>
      </c>
      <c r="E23" s="18"/>
      <c r="F23" s="18"/>
      <c r="G23" s="1"/>
      <c r="H23" s="7"/>
      <c r="I23" s="7"/>
      <c r="J23" s="7"/>
      <c r="K23" s="7"/>
      <c r="L23" s="7"/>
      <c r="M23" s="7"/>
      <c r="N23" s="7"/>
      <c r="O23" s="7"/>
    </row>
    <row r="24" spans="1:15">
      <c r="A24" s="22" t="s">
        <v>48</v>
      </c>
      <c r="B24" s="23" t="s">
        <v>49</v>
      </c>
      <c r="C24" s="15">
        <v>6539.36</v>
      </c>
      <c r="D24" s="24">
        <v>22600.23</v>
      </c>
      <c r="E24" s="18"/>
      <c r="F24" s="18"/>
      <c r="G24" s="1"/>
      <c r="H24" s="7"/>
      <c r="I24" s="7"/>
      <c r="J24" s="7"/>
      <c r="K24" s="7"/>
      <c r="L24" s="7"/>
      <c r="M24" s="7"/>
      <c r="N24" s="7"/>
      <c r="O24" s="7"/>
    </row>
    <row r="25" spans="1:15" customFormat="1" ht="14.25" customHeight="1">
      <c r="A25" s="13" t="s">
        <v>50</v>
      </c>
      <c r="B25" s="14" t="s">
        <v>51</v>
      </c>
      <c r="C25" s="15">
        <v>269920.92</v>
      </c>
      <c r="D25" s="15">
        <v>247482.47</v>
      </c>
      <c r="E25" s="18"/>
      <c r="F25" s="18"/>
      <c r="G25" s="1"/>
      <c r="H25" s="7"/>
      <c r="I25" s="7"/>
      <c r="J25" s="7"/>
      <c r="K25" s="7"/>
      <c r="L25" s="7"/>
      <c r="M25" s="7"/>
      <c r="N25" s="7"/>
      <c r="O25" s="7"/>
    </row>
    <row r="26" spans="1:15">
      <c r="A26" s="19"/>
      <c r="B26" s="25"/>
      <c r="C26" s="18"/>
      <c r="D26" s="18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19"/>
      <c r="B27" s="25"/>
      <c r="C27" s="18"/>
      <c r="D27" s="18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19"/>
      <c r="B28" s="25"/>
      <c r="C28" s="18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19"/>
      <c r="B29" s="25"/>
      <c r="C29" s="18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19"/>
      <c r="B30" s="25"/>
      <c r="C30" s="18"/>
      <c r="D30" s="18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18"/>
      <c r="D31" s="18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18"/>
      <c r="D32" s="18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18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18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18"/>
      <c r="D35" s="1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18"/>
      <c r="D36" s="18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18"/>
      <c r="D37" s="18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18"/>
      <c r="D38" s="18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18"/>
      <c r="D39" s="18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6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6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6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6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6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6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6"/>
      <c r="D53" s="6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6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B61" s="26"/>
    </row>
    <row r="62" spans="1:15">
      <c r="B62" s="26"/>
    </row>
    <row r="63" spans="1:15">
      <c r="B63" s="26"/>
    </row>
    <row r="64" spans="1:15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C16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>
    <pageSetUpPr fitToPage="1"/>
  </sheetPr>
  <dimension ref="A1:O60"/>
  <sheetViews>
    <sheetView workbookViewId="0">
      <selection activeCell="B4" sqref="B4"/>
    </sheetView>
  </sheetViews>
  <sheetFormatPr defaultColWidth="9.109375" defaultRowHeight="13.2"/>
  <cols>
    <col min="1" max="1" width="9.109375" style="2" customWidth="1"/>
    <col min="2" max="2" width="50.33203125" style="2" customWidth="1"/>
    <col min="3" max="4" width="20.5546875" style="2" customWidth="1"/>
    <col min="5" max="5" width="19.88671875" style="28" customWidth="1"/>
    <col min="6" max="6" width="13.88671875" style="2" customWidth="1"/>
    <col min="7" max="7" width="9.109375" style="2" customWidth="1"/>
    <col min="8" max="16384" width="9.109375" style="2"/>
  </cols>
  <sheetData>
    <row r="1" spans="1:15" customFormat="1" ht="65.25" customHeight="1">
      <c r="A1" s="7"/>
      <c r="B1" s="7"/>
      <c r="C1" s="7"/>
      <c r="D1" s="7"/>
      <c r="E1" s="6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'aktywa netto'!A1</f>
        <v>Półroczne sprawozdanie ubezpieczeniowego funduszu kapitałowego</v>
      </c>
      <c r="B2" s="7"/>
      <c r="C2" s="7"/>
      <c r="D2" s="7"/>
      <c r="E2" s="6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7"/>
      <c r="C3" s="7"/>
      <c r="D3" s="7"/>
      <c r="E3" s="6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tr">
        <f>'aktywa netto'!A3</f>
        <v>UNIQA TU na Życie S.A.</v>
      </c>
      <c r="B4" s="7"/>
      <c r="C4" s="7"/>
      <c r="D4" s="7"/>
      <c r="E4" s="6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OBLIGACJI</v>
      </c>
      <c r="B5" s="4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7"/>
      <c r="B6" s="7"/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8" t="s">
        <v>52</v>
      </c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51" customHeight="1">
      <c r="A9" s="44" t="s">
        <v>53</v>
      </c>
      <c r="B9" s="45"/>
      <c r="C9" s="12" t="s">
        <v>26</v>
      </c>
      <c r="D9" s="12" t="s">
        <v>27</v>
      </c>
      <c r="E9" s="6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13" t="s">
        <v>8</v>
      </c>
      <c r="B10" s="47" t="s">
        <v>54</v>
      </c>
      <c r="C10" s="48"/>
      <c r="D10" s="49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4" t="s">
        <v>10</v>
      </c>
      <c r="B11" s="3" t="s">
        <v>55</v>
      </c>
      <c r="C11" s="30">
        <v>835.63870999999995</v>
      </c>
      <c r="D11" s="30">
        <v>744.25117999999998</v>
      </c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" t="s">
        <v>12</v>
      </c>
      <c r="B12" s="3" t="s">
        <v>56</v>
      </c>
      <c r="C12" s="30">
        <v>744.25117999999998</v>
      </c>
      <c r="D12" s="30">
        <v>621.03242999999998</v>
      </c>
      <c r="E12" s="31"/>
      <c r="F12" s="6"/>
      <c r="G12" s="7"/>
      <c r="H12" s="7"/>
      <c r="I12" s="7"/>
      <c r="J12" s="7"/>
      <c r="K12" s="7"/>
      <c r="L12" s="7"/>
      <c r="M12" s="7"/>
      <c r="N12" s="7"/>
      <c r="O12" s="7"/>
    </row>
    <row r="13" spans="1:15">
      <c r="A13" s="13" t="s">
        <v>20</v>
      </c>
      <c r="B13" s="47" t="s">
        <v>57</v>
      </c>
      <c r="C13" s="48"/>
      <c r="D13" s="49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10</v>
      </c>
      <c r="B14" s="3" t="s">
        <v>55</v>
      </c>
      <c r="C14" s="29">
        <v>354.78</v>
      </c>
      <c r="D14" s="29">
        <v>362.13</v>
      </c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customFormat="1" ht="25.5" customHeight="1">
      <c r="A15" s="4" t="s">
        <v>12</v>
      </c>
      <c r="B15" s="3" t="s">
        <v>58</v>
      </c>
      <c r="C15" s="29">
        <v>349.1</v>
      </c>
      <c r="D15" s="29">
        <v>359.62</v>
      </c>
      <c r="E15" s="6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customFormat="1" ht="25.5" customHeight="1">
      <c r="A16" s="4" t="s">
        <v>14</v>
      </c>
      <c r="B16" s="3" t="s">
        <v>59</v>
      </c>
      <c r="C16" s="29">
        <v>369.61</v>
      </c>
      <c r="D16" s="29">
        <v>397.84</v>
      </c>
      <c r="E16" s="6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4" t="s">
        <v>40</v>
      </c>
      <c r="B17" s="3" t="s">
        <v>56</v>
      </c>
      <c r="C17" s="29">
        <v>362.13</v>
      </c>
      <c r="D17" s="29">
        <v>397.78</v>
      </c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</row>
    <row r="18" spans="1:15">
      <c r="A18" s="7"/>
      <c r="B18" s="7"/>
      <c r="C18" s="7"/>
      <c r="D18" s="7"/>
      <c r="E18" s="6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/>
      <c r="B19" s="7"/>
      <c r="C19" s="7"/>
      <c r="D19" s="7"/>
      <c r="E19" s="6"/>
      <c r="F19" s="31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7"/>
      <c r="B20" s="7"/>
      <c r="C20" s="7"/>
      <c r="D20" s="7"/>
      <c r="E20" s="6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7"/>
      <c r="B21" s="7"/>
      <c r="C21" s="7"/>
      <c r="D21" s="7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7"/>
      <c r="B22" s="7"/>
      <c r="C22" s="7"/>
      <c r="D22" s="7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7"/>
      <c r="B23" s="7"/>
      <c r="C23" s="7"/>
      <c r="D23" s="7"/>
      <c r="E23" s="6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7"/>
      <c r="B24" s="7"/>
      <c r="C24" s="7"/>
      <c r="D24" s="7"/>
      <c r="E24" s="6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7"/>
      <c r="B25" s="7"/>
      <c r="C25" s="7"/>
      <c r="D25" s="7"/>
      <c r="E25" s="6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6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6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6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6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6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6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6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6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6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6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6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6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7"/>
      <c r="B38" s="7"/>
      <c r="C38" s="7"/>
      <c r="D38" s="7"/>
      <c r="E38" s="6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7"/>
      <c r="B39" s="7"/>
      <c r="C39" s="7"/>
      <c r="D39" s="7"/>
      <c r="E39" s="6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/>
      <c r="B40" s="7"/>
      <c r="C40" s="7"/>
      <c r="D40" s="7"/>
      <c r="E40" s="6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7"/>
      <c r="B41" s="7"/>
      <c r="C41" s="7"/>
      <c r="D41" s="7"/>
      <c r="E41" s="6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7"/>
      <c r="B42" s="7"/>
      <c r="C42" s="7"/>
      <c r="D42" s="7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7"/>
      <c r="B43" s="7"/>
      <c r="C43" s="7"/>
      <c r="D43" s="7"/>
      <c r="E43" s="6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7"/>
      <c r="B44" s="7"/>
      <c r="C44" s="7"/>
      <c r="D44" s="7"/>
      <c r="E44" s="6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7"/>
      <c r="B45" s="7"/>
      <c r="C45" s="7"/>
      <c r="D45" s="7"/>
      <c r="E45" s="6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7"/>
      <c r="B46" s="7"/>
      <c r="C46" s="7"/>
      <c r="D46" s="7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7"/>
      <c r="C47" s="7"/>
      <c r="D47" s="7"/>
      <c r="E47" s="6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7"/>
      <c r="B48" s="7"/>
      <c r="C48" s="7"/>
      <c r="D48" s="7"/>
      <c r="E48" s="6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7"/>
      <c r="B49" s="7"/>
      <c r="C49" s="7"/>
      <c r="D49" s="7"/>
      <c r="E49" s="6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  <c r="B50" s="7"/>
      <c r="C50" s="7"/>
      <c r="D50" s="7"/>
      <c r="E50" s="6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7"/>
      <c r="B51" s="7"/>
      <c r="C51" s="7"/>
      <c r="D51" s="7"/>
      <c r="E51" s="6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7"/>
      <c r="B52" s="7"/>
      <c r="C52" s="7"/>
      <c r="D52" s="7"/>
      <c r="E52" s="6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7"/>
      <c r="B53" s="7"/>
      <c r="C53" s="7"/>
      <c r="D53" s="7"/>
      <c r="E53" s="6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7"/>
      <c r="B54" s="7"/>
      <c r="C54" s="7"/>
      <c r="D54" s="7"/>
      <c r="E54" s="6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7"/>
      <c r="B55" s="7"/>
      <c r="C55" s="7"/>
      <c r="D55" s="7"/>
      <c r="E55" s="6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7"/>
      <c r="B56" s="7"/>
      <c r="C56" s="7"/>
      <c r="D56" s="7"/>
      <c r="E56" s="6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7"/>
      <c r="B57" s="7"/>
      <c r="C57" s="7"/>
      <c r="D57" s="7"/>
      <c r="E57" s="6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7"/>
      <c r="B58" s="7"/>
      <c r="C58" s="7"/>
      <c r="D58" s="7"/>
      <c r="E58" s="6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7"/>
      <c r="B59" s="7"/>
      <c r="C59" s="7"/>
      <c r="D59" s="7"/>
      <c r="E59" s="6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  <c r="B60" s="7"/>
      <c r="C60" s="7"/>
      <c r="D60" s="7"/>
      <c r="E60" s="6"/>
      <c r="F60" s="7"/>
      <c r="G60" s="7"/>
      <c r="H60" s="7"/>
      <c r="I60" s="7"/>
      <c r="J60" s="7"/>
      <c r="K60" s="7"/>
      <c r="L60" s="7"/>
      <c r="M60" s="7"/>
      <c r="N60" s="7"/>
      <c r="O60" s="7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A1:O393"/>
  <sheetViews>
    <sheetView workbookViewId="0">
      <selection activeCell="B1" sqref="B1"/>
    </sheetView>
  </sheetViews>
  <sheetFormatPr defaultColWidth="9.109375" defaultRowHeight="13.2"/>
  <cols>
    <col min="1" max="1" width="9.109375" style="27" customWidth="1"/>
    <col min="2" max="2" width="50.33203125" style="26" customWidth="1"/>
    <col min="3" max="4" width="18.6640625" style="2" customWidth="1"/>
    <col min="5" max="5" width="9.109375" style="2" customWidth="1"/>
    <col min="6" max="16384" width="9.109375" style="2"/>
  </cols>
  <sheetData>
    <row r="1" spans="1:15" customFormat="1" ht="65.25" customHeight="1">
      <c r="A1" s="19"/>
      <c r="B1" s="2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9" t="str">
        <f>'[1]liczba jedn.'!A2</f>
        <v>Półroczne sprawozdanie ubezpieczeniowego funduszu kapitałowego</v>
      </c>
      <c r="B2" s="25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>
      <c r="A3" s="9" t="str">
        <f>'aktywa netto'!A2</f>
        <v>sporządzone na dzień 2025-12-31</v>
      </c>
      <c r="B3" s="2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>
      <c r="A4" s="11" t="s">
        <v>2</v>
      </c>
      <c r="B4" s="19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>
      <c r="A5" s="46" t="str">
        <f>'aktywa netto'!A4:B4</f>
        <v>UNIQA GOLDMAN SACHS OBLIGACJI</v>
      </c>
      <c r="B5" s="4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>
      <c r="A6" s="11"/>
      <c r="B6" s="2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>
      <c r="A7" s="9" t="s">
        <v>60</v>
      </c>
      <c r="B7" s="25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>
      <c r="A8" s="19"/>
      <c r="B8" s="25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customFormat="1" ht="25.5" customHeight="1">
      <c r="A9" s="44"/>
      <c r="B9" s="45"/>
      <c r="C9" s="12" t="s">
        <v>61</v>
      </c>
      <c r="D9" s="12" t="s">
        <v>62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>
      <c r="A10" s="50">
        <v>1</v>
      </c>
      <c r="B10" s="51"/>
      <c r="C10" s="34">
        <v>2</v>
      </c>
      <c r="D10" s="34">
        <v>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13" t="s">
        <v>8</v>
      </c>
      <c r="B11" s="14" t="s">
        <v>63</v>
      </c>
      <c r="C11" s="35">
        <f>SUM(C12:C23)</f>
        <v>247034.28</v>
      </c>
      <c r="D11" s="36">
        <f>SUM(D12:D23)</f>
        <v>0.99818900304332669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customFormat="1" ht="51" customHeight="1">
      <c r="A12" s="4" t="s">
        <v>10</v>
      </c>
      <c r="B12" s="3" t="s">
        <v>64</v>
      </c>
      <c r="C12" s="37">
        <v>0</v>
      </c>
      <c r="D12" s="38">
        <f t="shared" ref="D12:D26" si="0">IFERROR(C12/$C$27,0)</f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customFormat="1" ht="38.25" customHeight="1">
      <c r="A13" s="4" t="s">
        <v>12</v>
      </c>
      <c r="B13" s="3" t="s">
        <v>65</v>
      </c>
      <c r="C13" s="5">
        <v>0</v>
      </c>
      <c r="D13" s="38">
        <f t="shared" si="0"/>
        <v>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" t="s">
        <v>14</v>
      </c>
      <c r="B14" s="3" t="s">
        <v>66</v>
      </c>
      <c r="C14" s="5">
        <v>0</v>
      </c>
      <c r="D14" s="38">
        <f t="shared" si="0"/>
        <v>0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>
      <c r="A15" s="4" t="s">
        <v>40</v>
      </c>
      <c r="B15" s="3" t="s">
        <v>67</v>
      </c>
      <c r="C15" s="5">
        <v>0</v>
      </c>
      <c r="D15" s="38">
        <f t="shared" si="0"/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>
      <c r="A16" s="4" t="s">
        <v>42</v>
      </c>
      <c r="B16" s="3" t="s">
        <v>68</v>
      </c>
      <c r="C16" s="16">
        <v>0</v>
      </c>
      <c r="D16" s="38">
        <f t="shared" si="0"/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customFormat="1" ht="25.5" customHeight="1">
      <c r="A17" s="4" t="s">
        <v>44</v>
      </c>
      <c r="B17" s="3" t="s">
        <v>69</v>
      </c>
      <c r="C17" s="16">
        <v>247034.28</v>
      </c>
      <c r="D17" s="38">
        <f t="shared" si="0"/>
        <v>0.99818900304332669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>
      <c r="A18" s="4" t="s">
        <v>46</v>
      </c>
      <c r="B18" s="3" t="s">
        <v>70</v>
      </c>
      <c r="C18" s="5">
        <v>0</v>
      </c>
      <c r="D18" s="38">
        <f t="shared" si="0"/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4" t="s">
        <v>71</v>
      </c>
      <c r="B19" s="3" t="s">
        <v>72</v>
      </c>
      <c r="C19" s="5">
        <v>0</v>
      </c>
      <c r="D19" s="38">
        <f t="shared" si="0"/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4" t="s">
        <v>73</v>
      </c>
      <c r="B20" s="3" t="s">
        <v>74</v>
      </c>
      <c r="C20" s="5">
        <v>0</v>
      </c>
      <c r="D20" s="38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4" t="s">
        <v>75</v>
      </c>
      <c r="B21" s="3" t="s">
        <v>76</v>
      </c>
      <c r="C21" s="5">
        <v>0</v>
      </c>
      <c r="D21" s="38">
        <f t="shared" si="0"/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4" t="s">
        <v>77</v>
      </c>
      <c r="B22" s="3" t="s">
        <v>78</v>
      </c>
      <c r="C22" s="5">
        <v>0</v>
      </c>
      <c r="D22" s="38">
        <f t="shared" si="0"/>
        <v>0</v>
      </c>
      <c r="E22" s="18"/>
      <c r="F22" s="39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4" t="s">
        <v>79</v>
      </c>
      <c r="B23" s="3" t="s">
        <v>80</v>
      </c>
      <c r="C23" s="5">
        <v>0</v>
      </c>
      <c r="D23" s="38">
        <f t="shared" si="0"/>
        <v>0</v>
      </c>
      <c r="E23" s="18"/>
      <c r="F23" s="39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13" t="s">
        <v>20</v>
      </c>
      <c r="B24" s="14" t="s">
        <v>13</v>
      </c>
      <c r="C24" s="17">
        <v>0</v>
      </c>
      <c r="D24" s="40">
        <f t="shared" si="0"/>
        <v>0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13" t="s">
        <v>23</v>
      </c>
      <c r="B25" s="14" t="s">
        <v>81</v>
      </c>
      <c r="C25" s="15">
        <v>448.19</v>
      </c>
      <c r="D25" s="40">
        <f t="shared" si="0"/>
        <v>1.8109969566733352E-3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43" customFormat="1">
      <c r="A26" s="13" t="s">
        <v>82</v>
      </c>
      <c r="B26" s="14" t="s">
        <v>21</v>
      </c>
      <c r="C26" s="17">
        <v>0</v>
      </c>
      <c r="D26" s="40">
        <f t="shared" si="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43" customFormat="1">
      <c r="A27" s="13" t="s">
        <v>83</v>
      </c>
      <c r="B27" s="14" t="s">
        <v>84</v>
      </c>
      <c r="C27" s="15">
        <v>247482.47</v>
      </c>
      <c r="D27" s="36">
        <f>SUM(D28:D30)</f>
        <v>1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4" t="s">
        <v>10</v>
      </c>
      <c r="B28" s="3" t="s">
        <v>85</v>
      </c>
      <c r="C28" s="16">
        <v>247482.47</v>
      </c>
      <c r="D28" s="33">
        <f>IFERROR(C28/$C$27,0)</f>
        <v>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4" t="s">
        <v>12</v>
      </c>
      <c r="B29" s="32" t="s">
        <v>86</v>
      </c>
      <c r="C29" s="16">
        <v>0</v>
      </c>
      <c r="D29" s="33">
        <f>IFERROR(C29/$C$27,0)</f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4" t="s">
        <v>14</v>
      </c>
      <c r="B30" s="32" t="s">
        <v>87</v>
      </c>
      <c r="C30" s="5">
        <v>0</v>
      </c>
      <c r="D30" s="33">
        <f>IFERROR(C30/$C$27,0)</f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19"/>
      <c r="B31" s="25"/>
      <c r="C31" s="7"/>
      <c r="D31" s="4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19"/>
      <c r="B32" s="25"/>
      <c r="C32" s="7"/>
      <c r="D32" s="4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19"/>
      <c r="B33" s="25"/>
      <c r="C33" s="18"/>
      <c r="D33" s="4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19"/>
      <c r="B34" s="25"/>
      <c r="C34" s="18"/>
      <c r="D34" s="4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19"/>
      <c r="B35" s="25"/>
      <c r="C35" s="7"/>
      <c r="D35" s="4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19"/>
      <c r="B36" s="25"/>
      <c r="C36" s="7"/>
      <c r="D36" s="4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19"/>
      <c r="B37" s="25"/>
      <c r="C37" s="7"/>
      <c r="D37" s="4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19"/>
      <c r="B38" s="25"/>
      <c r="C38" s="7"/>
      <c r="D38" s="4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19"/>
      <c r="B39" s="25"/>
      <c r="C39" s="7"/>
      <c r="D39" s="41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19"/>
      <c r="B40" s="25"/>
      <c r="C40" s="7"/>
      <c r="D40" s="41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19"/>
      <c r="B41" s="25"/>
      <c r="C41" s="7"/>
      <c r="D41" s="41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19"/>
      <c r="B42" s="25"/>
      <c r="C42" s="7"/>
      <c r="D42" s="41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19"/>
      <c r="B43" s="25"/>
      <c r="C43" s="7"/>
      <c r="D43" s="41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19"/>
      <c r="B44" s="25"/>
      <c r="C44" s="7"/>
      <c r="D44" s="41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19"/>
      <c r="B45" s="25"/>
      <c r="C45" s="7"/>
      <c r="D45" s="41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19"/>
      <c r="B46" s="25"/>
      <c r="C46" s="7"/>
      <c r="D46" s="41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19"/>
      <c r="B47" s="25"/>
      <c r="C47" s="7"/>
      <c r="D47" s="41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19"/>
      <c r="B48" s="25"/>
      <c r="C48" s="7"/>
      <c r="D48" s="41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19"/>
      <c r="B49" s="25"/>
      <c r="C49" s="7"/>
      <c r="D49" s="41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19"/>
      <c r="B50" s="25"/>
      <c r="C50" s="7"/>
      <c r="D50" s="41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>
      <c r="A51" s="19"/>
      <c r="B51" s="25"/>
      <c r="C51" s="7"/>
      <c r="D51" s="41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>
      <c r="A52" s="19"/>
      <c r="B52" s="25"/>
      <c r="C52" s="7"/>
      <c r="D52" s="41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>
      <c r="A53" s="19"/>
      <c r="B53" s="25"/>
      <c r="C53" s="7"/>
      <c r="D53" s="41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>
      <c r="A54" s="19"/>
      <c r="B54" s="25"/>
      <c r="C54" s="7"/>
      <c r="D54" s="41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>
      <c r="A55" s="19"/>
      <c r="B55" s="25"/>
      <c r="C55" s="7"/>
      <c r="D55" s="41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>
      <c r="A56" s="19"/>
      <c r="B56" s="25"/>
      <c r="C56" s="7"/>
      <c r="D56" s="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>
      <c r="A57" s="19"/>
      <c r="B57" s="25"/>
      <c r="C57" s="7"/>
      <c r="D57" s="41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>
      <c r="A58" s="19"/>
      <c r="B58" s="25"/>
      <c r="C58" s="7"/>
      <c r="D58" s="41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A59" s="19"/>
      <c r="B59" s="25"/>
      <c r="C59" s="7"/>
      <c r="D59" s="41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19"/>
      <c r="B60" s="25"/>
      <c r="C60" s="7"/>
      <c r="D60" s="41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>
      <c r="D61" s="42"/>
    </row>
    <row r="62" spans="1:15">
      <c r="D62" s="42"/>
    </row>
    <row r="63" spans="1:15">
      <c r="D63" s="42"/>
    </row>
    <row r="64" spans="1:15">
      <c r="D64" s="42"/>
    </row>
    <row r="65" spans="4:4">
      <c r="D65" s="42"/>
    </row>
    <row r="66" spans="4:4">
      <c r="D66" s="42"/>
    </row>
    <row r="67" spans="4:4">
      <c r="D67" s="42"/>
    </row>
    <row r="68" spans="4:4">
      <c r="D68" s="42"/>
    </row>
    <row r="69" spans="4:4">
      <c r="D69" s="42"/>
    </row>
    <row r="70" spans="4:4">
      <c r="D70" s="42"/>
    </row>
    <row r="71" spans="4:4">
      <c r="D71" s="42"/>
    </row>
    <row r="72" spans="4:4">
      <c r="D72" s="42"/>
    </row>
    <row r="73" spans="4:4">
      <c r="D73" s="42"/>
    </row>
    <row r="74" spans="4:4">
      <c r="D74" s="42"/>
    </row>
    <row r="75" spans="4:4">
      <c r="D75" s="42"/>
    </row>
    <row r="76" spans="4:4">
      <c r="D76" s="42"/>
    </row>
    <row r="77" spans="4:4">
      <c r="D77" s="42"/>
    </row>
    <row r="78" spans="4:4">
      <c r="D78" s="42"/>
    </row>
    <row r="79" spans="4:4">
      <c r="D79" s="42"/>
    </row>
    <row r="80" spans="4:4">
      <c r="D80" s="42"/>
    </row>
    <row r="81" spans="4:4">
      <c r="D81" s="42"/>
    </row>
    <row r="82" spans="4:4">
      <c r="D82" s="42"/>
    </row>
    <row r="83" spans="4:4">
      <c r="D83" s="42"/>
    </row>
    <row r="84" spans="4:4">
      <c r="D84" s="42"/>
    </row>
    <row r="85" spans="4:4">
      <c r="D85" s="42"/>
    </row>
    <row r="86" spans="4:4">
      <c r="D86" s="42"/>
    </row>
    <row r="87" spans="4:4">
      <c r="D87" s="42"/>
    </row>
    <row r="88" spans="4:4">
      <c r="D88" s="42"/>
    </row>
    <row r="89" spans="4:4">
      <c r="D89" s="42"/>
    </row>
    <row r="90" spans="4:4">
      <c r="D90" s="42"/>
    </row>
    <row r="91" spans="4:4">
      <c r="D91" s="42"/>
    </row>
    <row r="92" spans="4:4">
      <c r="D92" s="42"/>
    </row>
    <row r="93" spans="4:4">
      <c r="D93" s="42"/>
    </row>
    <row r="94" spans="4:4">
      <c r="D94" s="42"/>
    </row>
    <row r="95" spans="4:4">
      <c r="D95" s="42"/>
    </row>
    <row r="96" spans="4:4">
      <c r="D96" s="42"/>
    </row>
    <row r="97" spans="4:4">
      <c r="D97" s="42"/>
    </row>
    <row r="98" spans="4:4">
      <c r="D98" s="42"/>
    </row>
    <row r="99" spans="4:4">
      <c r="D99" s="42"/>
    </row>
    <row r="100" spans="4:4">
      <c r="D100" s="42"/>
    </row>
    <row r="101" spans="4:4">
      <c r="D101" s="42"/>
    </row>
    <row r="102" spans="4:4">
      <c r="D102" s="42"/>
    </row>
    <row r="103" spans="4:4">
      <c r="D103" s="42"/>
    </row>
    <row r="104" spans="4:4">
      <c r="D104" s="42"/>
    </row>
    <row r="105" spans="4:4">
      <c r="D105" s="42"/>
    </row>
    <row r="106" spans="4:4">
      <c r="D106" s="42"/>
    </row>
    <row r="107" spans="4:4">
      <c r="D107" s="42"/>
    </row>
    <row r="108" spans="4:4">
      <c r="D108" s="42"/>
    </row>
    <row r="109" spans="4:4">
      <c r="D109" s="42"/>
    </row>
    <row r="110" spans="4:4">
      <c r="D110" s="42"/>
    </row>
    <row r="111" spans="4:4">
      <c r="D111" s="42"/>
    </row>
    <row r="112" spans="4:4">
      <c r="D112" s="42"/>
    </row>
    <row r="113" spans="4:4">
      <c r="D113" s="42"/>
    </row>
    <row r="114" spans="4:4">
      <c r="D114" s="42"/>
    </row>
    <row r="115" spans="4:4">
      <c r="D115" s="42"/>
    </row>
    <row r="116" spans="4:4">
      <c r="D116" s="42"/>
    </row>
    <row r="117" spans="4:4">
      <c r="D117" s="42"/>
    </row>
    <row r="118" spans="4:4">
      <c r="D118" s="42"/>
    </row>
    <row r="119" spans="4:4">
      <c r="D119" s="42"/>
    </row>
    <row r="120" spans="4:4">
      <c r="D120" s="42"/>
    </row>
    <row r="121" spans="4:4">
      <c r="D121" s="42"/>
    </row>
    <row r="122" spans="4:4">
      <c r="D122" s="42"/>
    </row>
    <row r="123" spans="4:4">
      <c r="D123" s="42"/>
    </row>
    <row r="124" spans="4:4">
      <c r="D124" s="42"/>
    </row>
    <row r="125" spans="4:4">
      <c r="D125" s="42"/>
    </row>
    <row r="126" spans="4:4">
      <c r="D126" s="42"/>
    </row>
    <row r="127" spans="4:4">
      <c r="D127" s="42"/>
    </row>
    <row r="128" spans="4:4">
      <c r="D128" s="42"/>
    </row>
    <row r="129" spans="4:4">
      <c r="D129" s="42"/>
    </row>
    <row r="130" spans="4:4">
      <c r="D130" s="42"/>
    </row>
    <row r="131" spans="4:4">
      <c r="D131" s="42"/>
    </row>
    <row r="132" spans="4:4">
      <c r="D132" s="42"/>
    </row>
    <row r="133" spans="4:4">
      <c r="D133" s="42"/>
    </row>
    <row r="134" spans="4:4">
      <c r="D134" s="42"/>
    </row>
    <row r="135" spans="4:4">
      <c r="D135" s="42"/>
    </row>
    <row r="136" spans="4:4">
      <c r="D136" s="42"/>
    </row>
    <row r="137" spans="4:4">
      <c r="D137" s="42"/>
    </row>
    <row r="138" spans="4:4">
      <c r="D138" s="42"/>
    </row>
    <row r="139" spans="4:4">
      <c r="D139" s="42"/>
    </row>
    <row r="140" spans="4:4">
      <c r="D140" s="42"/>
    </row>
    <row r="141" spans="4:4">
      <c r="D141" s="42"/>
    </row>
    <row r="142" spans="4:4">
      <c r="D142" s="42"/>
    </row>
    <row r="143" spans="4:4">
      <c r="D143" s="42"/>
    </row>
    <row r="144" spans="4:4">
      <c r="D144" s="42"/>
    </row>
    <row r="145" spans="4:4">
      <c r="D145" s="42"/>
    </row>
    <row r="146" spans="4:4">
      <c r="D146" s="42"/>
    </row>
    <row r="147" spans="4:4">
      <c r="D147" s="42"/>
    </row>
    <row r="148" spans="4:4">
      <c r="D148" s="42"/>
    </row>
    <row r="149" spans="4:4">
      <c r="D149" s="42"/>
    </row>
    <row r="150" spans="4:4">
      <c r="D150" s="42"/>
    </row>
    <row r="151" spans="4:4">
      <c r="D151" s="42"/>
    </row>
    <row r="152" spans="4:4">
      <c r="D152" s="42"/>
    </row>
    <row r="153" spans="4:4">
      <c r="D153" s="42"/>
    </row>
    <row r="154" spans="4:4">
      <c r="D154" s="42"/>
    </row>
    <row r="155" spans="4:4">
      <c r="D155" s="42"/>
    </row>
    <row r="156" spans="4:4">
      <c r="D156" s="42"/>
    </row>
    <row r="157" spans="4:4">
      <c r="D157" s="42"/>
    </row>
    <row r="158" spans="4:4">
      <c r="D158" s="42"/>
    </row>
    <row r="159" spans="4:4">
      <c r="D159" s="42"/>
    </row>
    <row r="160" spans="4:4">
      <c r="D160" s="42"/>
    </row>
    <row r="161" spans="4:4">
      <c r="D161" s="42"/>
    </row>
    <row r="162" spans="4:4">
      <c r="D162" s="42"/>
    </row>
    <row r="163" spans="4:4">
      <c r="D163" s="42"/>
    </row>
    <row r="164" spans="4:4">
      <c r="D164" s="42"/>
    </row>
    <row r="165" spans="4:4">
      <c r="D165" s="42"/>
    </row>
    <row r="166" spans="4:4">
      <c r="D166" s="42"/>
    </row>
    <row r="167" spans="4:4">
      <c r="D167" s="42"/>
    </row>
    <row r="168" spans="4:4">
      <c r="D168" s="42"/>
    </row>
    <row r="169" spans="4:4">
      <c r="D169" s="42"/>
    </row>
    <row r="170" spans="4:4">
      <c r="D170" s="42"/>
    </row>
    <row r="171" spans="4:4">
      <c r="D171" s="42"/>
    </row>
    <row r="172" spans="4:4">
      <c r="D172" s="42"/>
    </row>
    <row r="173" spans="4:4">
      <c r="D173" s="42"/>
    </row>
    <row r="174" spans="4:4">
      <c r="D174" s="42"/>
    </row>
    <row r="175" spans="4:4">
      <c r="D175" s="42"/>
    </row>
    <row r="176" spans="4:4">
      <c r="D176" s="42"/>
    </row>
    <row r="177" spans="4:4">
      <c r="D177" s="42"/>
    </row>
    <row r="178" spans="4:4">
      <c r="D178" s="42"/>
    </row>
    <row r="179" spans="4:4">
      <c r="D179" s="42"/>
    </row>
    <row r="180" spans="4:4">
      <c r="D180" s="42"/>
    </row>
    <row r="181" spans="4:4">
      <c r="D181" s="42"/>
    </row>
    <row r="182" spans="4:4">
      <c r="D182" s="42"/>
    </row>
    <row r="183" spans="4:4">
      <c r="D183" s="42"/>
    </row>
    <row r="184" spans="4:4">
      <c r="D184" s="42"/>
    </row>
    <row r="185" spans="4:4">
      <c r="D185" s="42"/>
    </row>
    <row r="186" spans="4:4">
      <c r="D186" s="42"/>
    </row>
    <row r="187" spans="4:4">
      <c r="D187" s="42"/>
    </row>
    <row r="188" spans="4:4">
      <c r="D188" s="42"/>
    </row>
    <row r="189" spans="4:4">
      <c r="D189" s="42"/>
    </row>
    <row r="190" spans="4:4">
      <c r="D190" s="42"/>
    </row>
    <row r="191" spans="4:4">
      <c r="D191" s="42"/>
    </row>
    <row r="192" spans="4:4">
      <c r="D192" s="42"/>
    </row>
    <row r="193" spans="4:4">
      <c r="D193" s="42"/>
    </row>
    <row r="194" spans="4:4">
      <c r="D194" s="42"/>
    </row>
    <row r="195" spans="4:4">
      <c r="D195" s="42"/>
    </row>
    <row r="196" spans="4:4">
      <c r="D196" s="42"/>
    </row>
    <row r="197" spans="4:4">
      <c r="D197" s="42"/>
    </row>
    <row r="198" spans="4:4">
      <c r="D198" s="42"/>
    </row>
    <row r="199" spans="4:4">
      <c r="D199" s="42"/>
    </row>
    <row r="200" spans="4:4">
      <c r="D200" s="42"/>
    </row>
    <row r="201" spans="4:4">
      <c r="D201" s="42"/>
    </row>
    <row r="202" spans="4:4">
      <c r="D202" s="42"/>
    </row>
    <row r="203" spans="4:4">
      <c r="D203" s="42"/>
    </row>
    <row r="204" spans="4:4">
      <c r="D204" s="42"/>
    </row>
    <row r="205" spans="4:4">
      <c r="D205" s="42"/>
    </row>
    <row r="206" spans="4:4">
      <c r="D206" s="42"/>
    </row>
    <row r="207" spans="4:4">
      <c r="D207" s="42"/>
    </row>
    <row r="208" spans="4:4">
      <c r="D208" s="42"/>
    </row>
    <row r="209" spans="4:4">
      <c r="D209" s="42"/>
    </row>
    <row r="210" spans="4:4">
      <c r="D210" s="42"/>
    </row>
    <row r="211" spans="4:4">
      <c r="D211" s="42"/>
    </row>
    <row r="212" spans="4:4">
      <c r="D212" s="42"/>
    </row>
    <row r="213" spans="4:4">
      <c r="D213" s="42"/>
    </row>
    <row r="214" spans="4:4">
      <c r="D214" s="42"/>
    </row>
    <row r="215" spans="4:4">
      <c r="D215" s="42"/>
    </row>
    <row r="216" spans="4:4">
      <c r="D216" s="42"/>
    </row>
    <row r="217" spans="4:4">
      <c r="D217" s="42"/>
    </row>
    <row r="218" spans="4:4">
      <c r="D218" s="42"/>
    </row>
    <row r="219" spans="4:4">
      <c r="D219" s="42"/>
    </row>
    <row r="220" spans="4:4">
      <c r="D220" s="42"/>
    </row>
    <row r="221" spans="4:4">
      <c r="D221" s="42"/>
    </row>
    <row r="222" spans="4:4">
      <c r="D222" s="42"/>
    </row>
    <row r="223" spans="4:4">
      <c r="D223" s="42"/>
    </row>
    <row r="224" spans="4:4">
      <c r="D224" s="42"/>
    </row>
    <row r="225" spans="4:4">
      <c r="D225" s="42"/>
    </row>
    <row r="226" spans="4:4">
      <c r="D226" s="42"/>
    </row>
    <row r="227" spans="4:4">
      <c r="D227" s="42"/>
    </row>
    <row r="228" spans="4:4">
      <c r="D228" s="42"/>
    </row>
    <row r="229" spans="4:4">
      <c r="D229" s="42"/>
    </row>
    <row r="230" spans="4:4">
      <c r="D230" s="42"/>
    </row>
    <row r="231" spans="4:4">
      <c r="D231" s="42"/>
    </row>
    <row r="232" spans="4:4">
      <c r="D232" s="42"/>
    </row>
    <row r="233" spans="4:4">
      <c r="D233" s="42"/>
    </row>
    <row r="234" spans="4:4">
      <c r="D234" s="42"/>
    </row>
    <row r="235" spans="4:4">
      <c r="D235" s="42"/>
    </row>
    <row r="236" spans="4:4">
      <c r="D236" s="42"/>
    </row>
    <row r="237" spans="4:4">
      <c r="D237" s="42"/>
    </row>
    <row r="238" spans="4:4">
      <c r="D238" s="42"/>
    </row>
    <row r="239" spans="4:4">
      <c r="D239" s="42"/>
    </row>
    <row r="240" spans="4:4">
      <c r="D240" s="42"/>
    </row>
    <row r="241" spans="4:4">
      <c r="D241" s="42"/>
    </row>
    <row r="242" spans="4:4">
      <c r="D242" s="42"/>
    </row>
    <row r="243" spans="4:4">
      <c r="D243" s="42"/>
    </row>
    <row r="244" spans="4:4">
      <c r="D244" s="42"/>
    </row>
    <row r="245" spans="4:4">
      <c r="D245" s="42"/>
    </row>
    <row r="246" spans="4:4">
      <c r="D246" s="42"/>
    </row>
    <row r="247" spans="4:4">
      <c r="D247" s="42"/>
    </row>
    <row r="248" spans="4:4">
      <c r="D248" s="42"/>
    </row>
    <row r="249" spans="4:4">
      <c r="D249" s="42"/>
    </row>
    <row r="250" spans="4:4">
      <c r="D250" s="42"/>
    </row>
    <row r="251" spans="4:4">
      <c r="D251" s="42"/>
    </row>
    <row r="252" spans="4:4">
      <c r="D252" s="42"/>
    </row>
    <row r="253" spans="4:4">
      <c r="D253" s="42"/>
    </row>
    <row r="254" spans="4:4">
      <c r="D254" s="42"/>
    </row>
    <row r="255" spans="4:4">
      <c r="D255" s="42"/>
    </row>
    <row r="256" spans="4:4">
      <c r="D256" s="42"/>
    </row>
    <row r="257" spans="4:4">
      <c r="D257" s="42"/>
    </row>
    <row r="258" spans="4:4">
      <c r="D258" s="42"/>
    </row>
    <row r="259" spans="4:4">
      <c r="D259" s="42"/>
    </row>
    <row r="260" spans="4:4">
      <c r="D260" s="42"/>
    </row>
    <row r="261" spans="4:4">
      <c r="D261" s="42"/>
    </row>
    <row r="262" spans="4:4">
      <c r="D262" s="42"/>
    </row>
    <row r="263" spans="4:4">
      <c r="D263" s="42"/>
    </row>
    <row r="264" spans="4:4">
      <c r="D264" s="42"/>
    </row>
    <row r="265" spans="4:4">
      <c r="D265" s="42"/>
    </row>
    <row r="266" spans="4:4">
      <c r="D266" s="42"/>
    </row>
    <row r="267" spans="4:4">
      <c r="D267" s="42"/>
    </row>
    <row r="268" spans="4:4">
      <c r="D268" s="42"/>
    </row>
    <row r="269" spans="4:4">
      <c r="D269" s="42"/>
    </row>
    <row r="270" spans="4:4">
      <c r="D270" s="42"/>
    </row>
    <row r="271" spans="4:4">
      <c r="D271" s="42"/>
    </row>
    <row r="272" spans="4:4">
      <c r="D272" s="42"/>
    </row>
    <row r="273" spans="4:4">
      <c r="D273" s="42"/>
    </row>
    <row r="274" spans="4:4">
      <c r="D274" s="42"/>
    </row>
    <row r="275" spans="4:4">
      <c r="D275" s="42"/>
    </row>
    <row r="276" spans="4:4">
      <c r="D276" s="42"/>
    </row>
    <row r="277" spans="4:4">
      <c r="D277" s="42"/>
    </row>
    <row r="278" spans="4:4">
      <c r="D278" s="42"/>
    </row>
    <row r="279" spans="4:4">
      <c r="D279" s="42"/>
    </row>
    <row r="280" spans="4:4">
      <c r="D280" s="42"/>
    </row>
    <row r="281" spans="4:4">
      <c r="D281" s="42"/>
    </row>
    <row r="282" spans="4:4">
      <c r="D282" s="42"/>
    </row>
    <row r="283" spans="4:4">
      <c r="D283" s="42"/>
    </row>
    <row r="284" spans="4:4">
      <c r="D284" s="42"/>
    </row>
    <row r="285" spans="4:4">
      <c r="D285" s="42"/>
    </row>
    <row r="286" spans="4:4">
      <c r="D286" s="42"/>
    </row>
    <row r="287" spans="4:4">
      <c r="D287" s="42"/>
    </row>
    <row r="288" spans="4:4">
      <c r="D288" s="42"/>
    </row>
    <row r="289" spans="4:4">
      <c r="D289" s="42"/>
    </row>
    <row r="290" spans="4:4">
      <c r="D290" s="42"/>
    </row>
    <row r="291" spans="4:4">
      <c r="D291" s="42"/>
    </row>
    <row r="292" spans="4:4">
      <c r="D292" s="42"/>
    </row>
    <row r="293" spans="4:4">
      <c r="D293" s="42"/>
    </row>
    <row r="294" spans="4:4">
      <c r="D294" s="42"/>
    </row>
    <row r="295" spans="4:4">
      <c r="D295" s="42"/>
    </row>
    <row r="296" spans="4:4">
      <c r="D296" s="42"/>
    </row>
    <row r="297" spans="4:4">
      <c r="D297" s="42"/>
    </row>
    <row r="298" spans="4:4">
      <c r="D298" s="42"/>
    </row>
    <row r="299" spans="4:4">
      <c r="D299" s="42"/>
    </row>
    <row r="300" spans="4:4">
      <c r="D300" s="42"/>
    </row>
    <row r="301" spans="4:4">
      <c r="D301" s="42"/>
    </row>
    <row r="302" spans="4:4">
      <c r="D302" s="42"/>
    </row>
    <row r="303" spans="4:4">
      <c r="D303" s="42"/>
    </row>
    <row r="304" spans="4:4">
      <c r="D304" s="42"/>
    </row>
    <row r="305" spans="4:4">
      <c r="D305" s="42"/>
    </row>
    <row r="306" spans="4:4">
      <c r="D306" s="42"/>
    </row>
    <row r="307" spans="4:4">
      <c r="D307" s="42"/>
    </row>
    <row r="308" spans="4:4">
      <c r="D308" s="42"/>
    </row>
    <row r="309" spans="4:4">
      <c r="D309" s="42"/>
    </row>
    <row r="310" spans="4:4">
      <c r="D310" s="42"/>
    </row>
    <row r="311" spans="4:4">
      <c r="D311" s="42"/>
    </row>
    <row r="312" spans="4:4">
      <c r="D312" s="42"/>
    </row>
    <row r="313" spans="4:4">
      <c r="D313" s="42"/>
    </row>
    <row r="314" spans="4:4">
      <c r="D314" s="42"/>
    </row>
    <row r="315" spans="4:4">
      <c r="D315" s="42"/>
    </row>
    <row r="316" spans="4:4">
      <c r="D316" s="42"/>
    </row>
    <row r="317" spans="4:4">
      <c r="D317" s="42"/>
    </row>
    <row r="318" spans="4:4">
      <c r="D318" s="42"/>
    </row>
    <row r="319" spans="4:4">
      <c r="D319" s="42"/>
    </row>
    <row r="320" spans="4:4">
      <c r="D320" s="42"/>
    </row>
    <row r="321" spans="4:4">
      <c r="D321" s="42"/>
    </row>
    <row r="322" spans="4:4">
      <c r="D322" s="42"/>
    </row>
    <row r="323" spans="4:4">
      <c r="D323" s="42"/>
    </row>
    <row r="324" spans="4:4">
      <c r="D324" s="42"/>
    </row>
    <row r="325" spans="4:4">
      <c r="D325" s="42"/>
    </row>
    <row r="326" spans="4:4">
      <c r="D326" s="42"/>
    </row>
    <row r="327" spans="4:4">
      <c r="D327" s="42"/>
    </row>
    <row r="328" spans="4:4">
      <c r="D328" s="42"/>
    </row>
    <row r="329" spans="4:4">
      <c r="D329" s="42"/>
    </row>
    <row r="330" spans="4:4">
      <c r="D330" s="42"/>
    </row>
    <row r="331" spans="4:4">
      <c r="D331" s="42"/>
    </row>
    <row r="332" spans="4:4">
      <c r="D332" s="42"/>
    </row>
    <row r="333" spans="4:4">
      <c r="D333" s="42"/>
    </row>
    <row r="334" spans="4:4">
      <c r="D334" s="42"/>
    </row>
    <row r="335" spans="4:4">
      <c r="D335" s="42"/>
    </row>
    <row r="336" spans="4:4">
      <c r="D336" s="42"/>
    </row>
    <row r="337" spans="4:4">
      <c r="D337" s="42"/>
    </row>
    <row r="338" spans="4:4">
      <c r="D338" s="42"/>
    </row>
    <row r="339" spans="4:4">
      <c r="D339" s="42"/>
    </row>
    <row r="340" spans="4:4">
      <c r="D340" s="42"/>
    </row>
    <row r="341" spans="4:4">
      <c r="D341" s="42"/>
    </row>
    <row r="342" spans="4:4">
      <c r="D342" s="42"/>
    </row>
    <row r="343" spans="4:4">
      <c r="D343" s="42"/>
    </row>
    <row r="344" spans="4:4">
      <c r="D344" s="42"/>
    </row>
    <row r="345" spans="4:4">
      <c r="D345" s="42"/>
    </row>
    <row r="346" spans="4:4">
      <c r="D346" s="42"/>
    </row>
    <row r="347" spans="4:4">
      <c r="D347" s="42"/>
    </row>
    <row r="348" spans="4:4">
      <c r="D348" s="42"/>
    </row>
    <row r="349" spans="4:4">
      <c r="D349" s="42"/>
    </row>
    <row r="350" spans="4:4">
      <c r="D350" s="42"/>
    </row>
    <row r="351" spans="4:4">
      <c r="D351" s="42"/>
    </row>
    <row r="352" spans="4:4">
      <c r="D352" s="42"/>
    </row>
    <row r="353" spans="4:4">
      <c r="D353" s="42"/>
    </row>
    <row r="354" spans="4:4">
      <c r="D354" s="42"/>
    </row>
    <row r="355" spans="4:4">
      <c r="D355" s="42"/>
    </row>
    <row r="356" spans="4:4">
      <c r="D356" s="42"/>
    </row>
    <row r="357" spans="4:4">
      <c r="D357" s="42"/>
    </row>
    <row r="358" spans="4:4">
      <c r="D358" s="42"/>
    </row>
    <row r="359" spans="4:4">
      <c r="D359" s="42"/>
    </row>
    <row r="360" spans="4:4">
      <c r="D360" s="42"/>
    </row>
    <row r="361" spans="4:4">
      <c r="D361" s="42"/>
    </row>
    <row r="362" spans="4:4">
      <c r="D362" s="42"/>
    </row>
    <row r="363" spans="4:4">
      <c r="D363" s="42"/>
    </row>
    <row r="364" spans="4:4">
      <c r="D364" s="42"/>
    </row>
    <row r="365" spans="4:4">
      <c r="D365" s="42"/>
    </row>
    <row r="366" spans="4:4">
      <c r="D366" s="42"/>
    </row>
    <row r="367" spans="4:4">
      <c r="D367" s="42"/>
    </row>
    <row r="368" spans="4:4">
      <c r="D368" s="42"/>
    </row>
    <row r="369" spans="4:4">
      <c r="D369" s="42"/>
    </row>
    <row r="370" spans="4:4">
      <c r="D370" s="42"/>
    </row>
    <row r="371" spans="4:4">
      <c r="D371" s="42"/>
    </row>
    <row r="372" spans="4:4">
      <c r="D372" s="42"/>
    </row>
    <row r="373" spans="4:4">
      <c r="D373" s="42"/>
    </row>
    <row r="374" spans="4:4">
      <c r="D374" s="42"/>
    </row>
    <row r="375" spans="4:4">
      <c r="D375" s="42"/>
    </row>
    <row r="376" spans="4:4">
      <c r="D376" s="42"/>
    </row>
    <row r="377" spans="4:4">
      <c r="D377" s="42"/>
    </row>
    <row r="378" spans="4:4">
      <c r="D378" s="42"/>
    </row>
    <row r="379" spans="4:4">
      <c r="D379" s="42"/>
    </row>
    <row r="380" spans="4:4">
      <c r="D380" s="42"/>
    </row>
    <row r="381" spans="4:4">
      <c r="D381" s="42"/>
    </row>
    <row r="382" spans="4:4">
      <c r="D382" s="42"/>
    </row>
    <row r="383" spans="4:4">
      <c r="D383" s="42"/>
    </row>
    <row r="384" spans="4:4">
      <c r="D384" s="42"/>
    </row>
    <row r="385" spans="4:4">
      <c r="D385" s="42"/>
    </row>
    <row r="386" spans="4:4">
      <c r="D386" s="42"/>
    </row>
    <row r="387" spans="4:4">
      <c r="D387" s="42"/>
    </row>
    <row r="388" spans="4:4">
      <c r="D388" s="42"/>
    </row>
    <row r="389" spans="4:4">
      <c r="D389" s="42"/>
    </row>
    <row r="390" spans="4:4">
      <c r="D390" s="42"/>
    </row>
    <row r="391" spans="4:4">
      <c r="D391" s="42"/>
    </row>
    <row r="392" spans="4:4">
      <c r="D392" s="42"/>
    </row>
    <row r="393" spans="4:4">
      <c r="D393" s="42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Anna GÓRA</cp:lastModifiedBy>
  <cp:lastPrinted>2007-10-09T12:50:09Z</cp:lastPrinted>
  <dcterms:created xsi:type="dcterms:W3CDTF">2007-02-12T12:08:25Z</dcterms:created>
  <dcterms:modified xsi:type="dcterms:W3CDTF">2026-02-04T11:04:49Z</dcterms:modified>
</cp:coreProperties>
</file>