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2BC6E0E9-9F83-4E69-9A73-4E212A3B1B89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2" i="6"/>
  <c r="D11" i="6" s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<sst xmlns="http://schemas.openxmlformats.org/spreadsheetml/2006/main" count="130" uniqueCount="88">
  <si>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</si>
  <si>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</si>
  <si>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</si>
  <si>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GOLDMAN SACHS GLOBALNY DŁUGU KORPORACYJNEGO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</si>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</sst>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2">
    <xf numFmtId="0" fontId="0" fillId="0" borderId="0" xfId="0"/>
    <xf numFmtId="2" fontId="3" fillId="12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A5" sqref="A5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0.109375" style="2" bestFit="1" customWidth="1"/>
    <col min="6" max="6" width="9.109375" style="2" customWidth="1"/>
    <col min="7" max="16384" width="9.109375" style="2"/>
  </cols>
  <sheetData>
    <row r="1" spans="1:1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10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46" t="s">
        <v>3</v>
      </c>
      <c r="B4" s="4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customFormat="1" ht="63.75" customHeight="1">
      <c r="A8" s="44" t="s">
        <v>5</v>
      </c>
      <c r="B8" s="45"/>
      <c r="C8" s="12" t="s">
        <v>6</v>
      </c>
      <c r="D8" s="12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13" t="s">
        <v>8</v>
      </c>
      <c r="B9" s="14" t="s">
        <v>9</v>
      </c>
      <c r="C9" s="15">
        <v>434486.49</v>
      </c>
      <c r="D9" s="15">
        <v>365507.74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4" t="s">
        <v>10</v>
      </c>
      <c r="B10" s="3" t="s">
        <v>11</v>
      </c>
      <c r="C10" s="16">
        <v>434441.18</v>
      </c>
      <c r="D10" s="16">
        <v>365492.12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12</v>
      </c>
      <c r="B11" s="3" t="s">
        <v>13</v>
      </c>
      <c r="C11" s="5">
        <v>0</v>
      </c>
      <c r="D11" s="5">
        <v>0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14</v>
      </c>
      <c r="B12" s="3" t="s">
        <v>15</v>
      </c>
      <c r="C12" s="16">
        <f>SUM(C13:C14)</f>
        <v>45.31</v>
      </c>
      <c r="D12" s="16">
        <f>SUM(D13:D14)</f>
        <v>15.62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16</v>
      </c>
      <c r="B13" s="3" t="s">
        <v>17</v>
      </c>
      <c r="C13" s="5">
        <v>0</v>
      </c>
      <c r="D13" s="5">
        <v>0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18</v>
      </c>
      <c r="B14" s="3" t="s">
        <v>19</v>
      </c>
      <c r="C14" s="16">
        <v>45.31</v>
      </c>
      <c r="D14" s="16">
        <v>15.62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13" t="s">
        <v>20</v>
      </c>
      <c r="B15" s="14" t="s">
        <v>21</v>
      </c>
      <c r="C15" s="17">
        <f>SUM(C16:C18)</f>
        <v>0</v>
      </c>
      <c r="D15" s="17">
        <f>SUM(D16:D18)</f>
        <v>0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10</v>
      </c>
      <c r="B16" s="3" t="s">
        <v>17</v>
      </c>
      <c r="C16" s="5">
        <v>0</v>
      </c>
      <c r="D16" s="5">
        <v>0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4.75" customHeight="1">
      <c r="A17" s="4" t="s">
        <v>12</v>
      </c>
      <c r="B17" s="3" t="s">
        <v>22</v>
      </c>
      <c r="C17" s="5">
        <v>0</v>
      </c>
      <c r="D17" s="5">
        <v>0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14</v>
      </c>
      <c r="B18" s="3" t="s">
        <v>19</v>
      </c>
      <c r="C18" s="5">
        <v>0</v>
      </c>
      <c r="D18" s="5">
        <v>0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13" t="s">
        <v>23</v>
      </c>
      <c r="B19" s="14" t="s">
        <v>24</v>
      </c>
      <c r="C19" s="15">
        <v>434486.49</v>
      </c>
      <c r="D19" s="15">
        <v>365507.74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E14" sqref="E14"/>
    </sheetView>
  </sheetViews>
  <sheetFormatPr defaultColWidth="9.109375" defaultRowHeight="13.2"/>
  <cols>
    <col min="1" max="1" width="9.109375" style="27" customWidth="1"/>
    <col min="2" max="2" width="56.44140625" style="2" customWidth="1"/>
    <col min="3" max="4" width="20.5546875" style="28" customWidth="1"/>
    <col min="5" max="5" width="10.109375" style="2" bestFit="1" customWidth="1"/>
    <col min="6" max="6" width="9.33203125" style="2" bestFit="1" customWidth="1"/>
    <col min="7" max="7" width="9.109375" style="2" customWidth="1"/>
    <col min="8" max="16384" width="9.109375" style="2"/>
  </cols>
  <sheetData>
    <row r="1" spans="1:15" customFormat="1" ht="65.25" customHeight="1">
      <c r="A1" s="1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GOLDMAN SACHS GLOBALNY DŁUGU KORPORACYJNEGO</v>
      </c>
      <c r="B5" s="4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25</v>
      </c>
      <c r="B7" s="7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</v>
      </c>
      <c r="B9" s="45"/>
      <c r="C9" s="20" t="s">
        <v>26</v>
      </c>
      <c r="D9" s="20" t="s">
        <v>27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customFormat="1" ht="25.5" customHeight="1">
      <c r="A10" s="13" t="s">
        <v>28</v>
      </c>
      <c r="B10" s="21" t="s">
        <v>29</v>
      </c>
      <c r="C10" s="15">
        <v>571277.48</v>
      </c>
      <c r="D10" s="15">
        <v>434486.49</v>
      </c>
      <c r="E10" s="7"/>
      <c r="F10" s="18"/>
      <c r="G10" s="1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30</v>
      </c>
      <c r="B11" s="21" t="s">
        <v>31</v>
      </c>
      <c r="C11" s="15">
        <v>-167910.09</v>
      </c>
      <c r="D11" s="15">
        <v>-95266.010000000009</v>
      </c>
      <c r="E11" s="18"/>
      <c r="F11" s="18"/>
      <c r="G11" s="1"/>
      <c r="H11" s="7"/>
      <c r="I11" s="7"/>
      <c r="J11" s="7"/>
      <c r="K11" s="7"/>
      <c r="L11" s="7"/>
      <c r="M11" s="7"/>
      <c r="N11" s="7"/>
      <c r="O11" s="7"/>
    </row>
    <row r="12" spans="1:15">
      <c r="A12" s="13" t="s">
        <v>8</v>
      </c>
      <c r="B12" s="14" t="s">
        <v>32</v>
      </c>
      <c r="C12" s="15">
        <v>44623.19</v>
      </c>
      <c r="D12" s="15">
        <v>3646</v>
      </c>
      <c r="E12" s="7"/>
      <c r="F12" s="18"/>
      <c r="G12" s="1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10</v>
      </c>
      <c r="B13" s="3" t="s">
        <v>33</v>
      </c>
      <c r="C13" s="16">
        <v>7337</v>
      </c>
      <c r="D13" s="16">
        <v>3646</v>
      </c>
      <c r="E13" s="7"/>
      <c r="F13" s="18"/>
      <c r="G13" s="1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12</v>
      </c>
      <c r="B14" s="3" t="s">
        <v>34</v>
      </c>
      <c r="C14" s="5">
        <v>0</v>
      </c>
      <c r="D14" s="5">
        <v>0</v>
      </c>
      <c r="E14" s="7"/>
      <c r="F14" s="18"/>
      <c r="G14" s="1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14</v>
      </c>
      <c r="B15" s="3" t="s">
        <v>35</v>
      </c>
      <c r="C15" s="16">
        <v>37286.19</v>
      </c>
      <c r="D15" s="16">
        <v>0</v>
      </c>
      <c r="E15" s="7"/>
      <c r="F15" s="18"/>
      <c r="G15" s="1"/>
      <c r="H15" s="7"/>
      <c r="I15" s="7"/>
      <c r="J15" s="7"/>
      <c r="K15" s="7"/>
      <c r="L15" s="7"/>
      <c r="M15" s="7"/>
      <c r="N15" s="7"/>
      <c r="O15" s="7"/>
    </row>
    <row r="16" spans="1:15">
      <c r="A16" s="13" t="s">
        <v>20</v>
      </c>
      <c r="B16" s="14" t="s">
        <v>36</v>
      </c>
      <c r="C16" s="15">
        <v>212533.28</v>
      </c>
      <c r="D16" s="15">
        <v>98912.010000000009</v>
      </c>
      <c r="E16" s="7"/>
      <c r="F16" s="18"/>
      <c r="G16" s="1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10</v>
      </c>
      <c r="B17" s="3" t="s">
        <v>37</v>
      </c>
      <c r="C17" s="16">
        <v>188104.31</v>
      </c>
      <c r="D17" s="16">
        <v>87474.83</v>
      </c>
      <c r="E17" s="7"/>
      <c r="F17" s="18"/>
      <c r="G17" s="1"/>
      <c r="H17" s="7"/>
      <c r="I17" s="7"/>
      <c r="J17" s="7"/>
      <c r="K17" s="7"/>
      <c r="L17" s="7"/>
      <c r="M17" s="7"/>
      <c r="N17" s="7"/>
      <c r="O17" s="7"/>
    </row>
    <row r="18" spans="1:15" customFormat="1" ht="12.75" customHeight="1">
      <c r="A18" s="4" t="s">
        <v>12</v>
      </c>
      <c r="B18" s="3" t="s">
        <v>38</v>
      </c>
      <c r="C18" s="16">
        <v>5580.41</v>
      </c>
      <c r="D18" s="16">
        <v>2140.0500000000002</v>
      </c>
      <c r="E18" s="7"/>
      <c r="F18" s="18"/>
      <c r="G18" s="1"/>
      <c r="H18" s="7"/>
      <c r="I18" s="7"/>
      <c r="J18" s="7"/>
      <c r="K18" s="7"/>
      <c r="L18" s="7"/>
      <c r="M18" s="7"/>
      <c r="N18" s="7"/>
      <c r="O18" s="7"/>
    </row>
    <row r="19" spans="1:15" customFormat="1" ht="25.5" customHeight="1">
      <c r="A19" s="4" t="s">
        <v>14</v>
      </c>
      <c r="B19" s="3" t="s">
        <v>39</v>
      </c>
      <c r="C19" s="16">
        <v>100.92</v>
      </c>
      <c r="D19" s="16">
        <v>86.69</v>
      </c>
      <c r="E19" s="7"/>
      <c r="F19" s="18"/>
      <c r="G19" s="1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40</v>
      </c>
      <c r="B20" s="3" t="s">
        <v>41</v>
      </c>
      <c r="C20" s="16">
        <v>0</v>
      </c>
      <c r="D20" s="16">
        <v>0</v>
      </c>
      <c r="E20" s="7"/>
      <c r="F20" s="18"/>
      <c r="G20" s="1"/>
      <c r="H20" s="7"/>
      <c r="I20" s="7"/>
      <c r="J20" s="7"/>
      <c r="K20" s="7"/>
      <c r="L20" s="7"/>
      <c r="M20" s="7"/>
      <c r="N20" s="7"/>
      <c r="O20" s="7"/>
    </row>
    <row r="21" spans="1:15" customFormat="1" ht="25.5" customHeight="1">
      <c r="A21" s="4" t="s">
        <v>42</v>
      </c>
      <c r="B21" s="3" t="s">
        <v>43</v>
      </c>
      <c r="C21" s="16">
        <v>12616.43</v>
      </c>
      <c r="D21" s="16">
        <v>9180.75</v>
      </c>
      <c r="E21" s="7"/>
      <c r="F21" s="18"/>
      <c r="G21" s="1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44</v>
      </c>
      <c r="B22" s="3" t="s">
        <v>45</v>
      </c>
      <c r="C22" s="5">
        <v>0</v>
      </c>
      <c r="D22" s="5">
        <v>0</v>
      </c>
      <c r="E22" s="7"/>
      <c r="F22" s="18"/>
      <c r="G22" s="1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46</v>
      </c>
      <c r="B23" s="3" t="s">
        <v>47</v>
      </c>
      <c r="C23" s="16">
        <v>6131.21</v>
      </c>
      <c r="D23" s="16">
        <v>29.69</v>
      </c>
      <c r="E23" s="7"/>
      <c r="F23" s="18"/>
      <c r="G23" s="1"/>
      <c r="H23" s="7"/>
      <c r="I23" s="7"/>
      <c r="J23" s="7"/>
      <c r="K23" s="7"/>
      <c r="L23" s="7"/>
      <c r="M23" s="7"/>
      <c r="N23" s="7"/>
      <c r="O23" s="7"/>
    </row>
    <row r="24" spans="1:15">
      <c r="A24" s="22" t="s">
        <v>48</v>
      </c>
      <c r="B24" s="23" t="s">
        <v>49</v>
      </c>
      <c r="C24" s="15">
        <v>31119.1</v>
      </c>
      <c r="D24" s="24">
        <v>26287.26</v>
      </c>
      <c r="E24" s="7"/>
      <c r="F24" s="18"/>
      <c r="G24" s="1"/>
      <c r="H24" s="7"/>
      <c r="I24" s="7"/>
      <c r="J24" s="7"/>
      <c r="K24" s="7"/>
      <c r="L24" s="7"/>
      <c r="M24" s="7"/>
      <c r="N24" s="7"/>
      <c r="O24" s="7"/>
    </row>
    <row r="25" spans="1:15" customFormat="1" ht="14.25" customHeight="1">
      <c r="A25" s="13" t="s">
        <v>50</v>
      </c>
      <c r="B25" s="14" t="s">
        <v>51</v>
      </c>
      <c r="C25" s="15">
        <v>434486.49</v>
      </c>
      <c r="D25" s="15">
        <v>365507.74</v>
      </c>
      <c r="E25" s="6"/>
      <c r="F25" s="18"/>
      <c r="G25" s="1"/>
      <c r="H25" s="7"/>
      <c r="I25" s="7"/>
      <c r="J25" s="7"/>
      <c r="K25" s="7"/>
      <c r="L25" s="7"/>
      <c r="M25" s="7"/>
      <c r="N25" s="7"/>
      <c r="O25" s="7"/>
    </row>
    <row r="26" spans="1:15">
      <c r="A26" s="19"/>
      <c r="B26" s="25"/>
      <c r="C26" s="18"/>
      <c r="D26" s="18"/>
      <c r="E26" s="7"/>
      <c r="F26" s="7"/>
      <c r="G26" s="1"/>
      <c r="H26" s="7"/>
      <c r="I26" s="7"/>
      <c r="J26" s="7"/>
      <c r="K26" s="7"/>
      <c r="L26" s="7"/>
      <c r="M26" s="7"/>
      <c r="N26" s="7"/>
      <c r="O26" s="7"/>
    </row>
    <row r="27" spans="1:15">
      <c r="A27" s="19"/>
      <c r="B27" s="25"/>
      <c r="C27" s="18"/>
      <c r="D27" s="18"/>
      <c r="E27" s="7"/>
      <c r="F27" s="7"/>
      <c r="G27" s="1"/>
      <c r="H27" s="7"/>
      <c r="I27" s="7"/>
      <c r="J27" s="7"/>
      <c r="K27" s="7"/>
      <c r="L27" s="7"/>
      <c r="M27" s="7"/>
      <c r="N27" s="7"/>
      <c r="O27" s="7"/>
    </row>
    <row r="28" spans="1:15">
      <c r="A28" s="19"/>
      <c r="B28" s="25"/>
      <c r="C28" s="18"/>
      <c r="D28" s="6"/>
      <c r="E28" s="7"/>
      <c r="F28" s="7"/>
      <c r="G28" s="1"/>
      <c r="H28" s="7"/>
      <c r="I28" s="7"/>
      <c r="J28" s="7"/>
      <c r="K28" s="7"/>
      <c r="L28" s="7"/>
      <c r="M28" s="7"/>
      <c r="N28" s="7"/>
      <c r="O28" s="7"/>
    </row>
    <row r="29" spans="1:15">
      <c r="A29" s="19"/>
      <c r="B29" s="25"/>
      <c r="C29" s="18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9"/>
      <c r="B30" s="25"/>
      <c r="C30" s="18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18"/>
      <c r="D31" s="1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18"/>
      <c r="D32" s="1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18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18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18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18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18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6"/>
      <c r="D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6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6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6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6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6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6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6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6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6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6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6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6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6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6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B61" s="26"/>
    </row>
    <row r="62" spans="1:15">
      <c r="B62" s="26"/>
    </row>
    <row r="63" spans="1:15">
      <c r="B63" s="26"/>
    </row>
    <row r="64" spans="1:15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workbookViewId="0">
      <selection activeCell="B3" sqref="B3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9.88671875" style="28" customWidth="1"/>
    <col min="6" max="6" width="13.88671875" style="2" customWidth="1"/>
    <col min="7" max="7" width="9.109375" style="2" customWidth="1"/>
    <col min="8" max="16384" width="9.109375" style="2"/>
  </cols>
  <sheetData>
    <row r="1" spans="1:15" customFormat="1" ht="65.25" customHeight="1">
      <c r="A1" s="7"/>
      <c r="B1" s="7"/>
      <c r="C1" s="7"/>
      <c r="D1" s="7"/>
      <c r="E1" s="6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7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7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7"/>
      <c r="D4" s="7"/>
      <c r="E4" s="6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GOLDMAN SACHS GLOBALNY DŁUGU KORPORACYJNEGO</v>
      </c>
      <c r="B5" s="46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/>
      <c r="B6" s="7"/>
      <c r="C6" s="7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8" t="s">
        <v>52</v>
      </c>
      <c r="B7" s="7"/>
      <c r="C7" s="7"/>
      <c r="D7" s="7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53</v>
      </c>
      <c r="B9" s="45"/>
      <c r="C9" s="12" t="s">
        <v>26</v>
      </c>
      <c r="D9" s="12" t="s">
        <v>27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13" t="s">
        <v>8</v>
      </c>
      <c r="B10" s="47" t="s">
        <v>54</v>
      </c>
      <c r="C10" s="48"/>
      <c r="D10" s="49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10</v>
      </c>
      <c r="B11" s="3" t="s">
        <v>55</v>
      </c>
      <c r="C11" s="30">
        <v>2824.11852</v>
      </c>
      <c r="D11" s="30">
        <v>2022.6322500000001</v>
      </c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12</v>
      </c>
      <c r="B12" s="3" t="s">
        <v>56</v>
      </c>
      <c r="C12" s="30">
        <v>2022.6322500000001</v>
      </c>
      <c r="D12" s="30">
        <v>1589.7182399999999</v>
      </c>
      <c r="E12" s="31"/>
      <c r="F12" s="6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13" t="s">
        <v>20</v>
      </c>
      <c r="B13" s="47" t="s">
        <v>57</v>
      </c>
      <c r="C13" s="48"/>
      <c r="D13" s="49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10</v>
      </c>
      <c r="B14" s="3" t="s">
        <v>55</v>
      </c>
      <c r="C14" s="29">
        <v>202.24</v>
      </c>
      <c r="D14" s="29">
        <v>214.79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customFormat="1" ht="25.5" customHeight="1">
      <c r="A15" s="4" t="s">
        <v>12</v>
      </c>
      <c r="B15" s="3" t="s">
        <v>58</v>
      </c>
      <c r="C15" s="29">
        <v>200.62</v>
      </c>
      <c r="D15" s="29">
        <v>209.91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customFormat="1" ht="25.5" customHeight="1">
      <c r="A16" s="4" t="s">
        <v>14</v>
      </c>
      <c r="B16" s="3" t="s">
        <v>59</v>
      </c>
      <c r="C16" s="29">
        <v>216.04</v>
      </c>
      <c r="D16" s="29">
        <v>229.91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40</v>
      </c>
      <c r="B17" s="3" t="s">
        <v>56</v>
      </c>
      <c r="C17" s="29">
        <v>214.79</v>
      </c>
      <c r="D17" s="29">
        <v>229.91</v>
      </c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</row>
    <row r="18" spans="1:15">
      <c r="A18" s="7"/>
      <c r="B18" s="7"/>
      <c r="C18" s="7"/>
      <c r="D18" s="7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7"/>
      <c r="B19" s="7"/>
      <c r="C19" s="7"/>
      <c r="D19" s="7"/>
      <c r="E19" s="6"/>
      <c r="F19" s="31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7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workbookViewId="0">
      <selection activeCell="A3" sqref="A3"/>
    </sheetView>
  </sheetViews>
  <sheetFormatPr defaultColWidth="9.109375" defaultRowHeight="13.2"/>
  <cols>
    <col min="1" max="1" width="9.109375" style="27" customWidth="1"/>
    <col min="2" max="2" width="50.33203125" style="26" customWidth="1"/>
    <col min="3" max="4" width="18.6640625" style="2" customWidth="1"/>
    <col min="5" max="5" width="9.109375" style="2" customWidth="1"/>
    <col min="6" max="16384" width="9.109375" style="2"/>
  </cols>
  <sheetData>
    <row r="1" spans="1:15" customFormat="1" ht="65.25" customHeight="1">
      <c r="A1" s="19"/>
      <c r="B1" s="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'[1]liczba jedn.'!A2</f>
        <v>Półroczne sprawozdanie ubezpieczeniowego funduszu kapitałowego</v>
      </c>
      <c r="B2" s="2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2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">
        <v>2</v>
      </c>
      <c r="B4" s="1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GOLDMAN SACHS GLOBALNY DŁUGU KORPORACYJNEGO</v>
      </c>
      <c r="B5" s="4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60</v>
      </c>
      <c r="B7" s="2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2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25.5" customHeight="1">
      <c r="A9" s="44"/>
      <c r="B9" s="45"/>
      <c r="C9" s="12" t="s">
        <v>61</v>
      </c>
      <c r="D9" s="12" t="s">
        <v>62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0">
        <v>1</v>
      </c>
      <c r="B10" s="51"/>
      <c r="C10" s="34">
        <v>2</v>
      </c>
      <c r="D10" s="34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8</v>
      </c>
      <c r="B11" s="14" t="s">
        <v>63</v>
      </c>
      <c r="C11" s="35">
        <f>SUM(C12:C23)</f>
        <v>365492.12</v>
      </c>
      <c r="D11" s="36">
        <f>SUM(D12:D23)</f>
        <v>0.99995726492686587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customFormat="1" ht="51" customHeight="1">
      <c r="A12" s="4" t="s">
        <v>10</v>
      </c>
      <c r="B12" s="3" t="s">
        <v>64</v>
      </c>
      <c r="C12" s="37">
        <v>0</v>
      </c>
      <c r="D12" s="38">
        <f t="shared" ref="D12:D26" si="0">IFERROR(C12/$C$27,0)</f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customFormat="1" ht="38.25" customHeight="1">
      <c r="A13" s="4" t="s">
        <v>12</v>
      </c>
      <c r="B13" s="3" t="s">
        <v>65</v>
      </c>
      <c r="C13" s="5">
        <v>0</v>
      </c>
      <c r="D13" s="38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14</v>
      </c>
      <c r="B14" s="3" t="s">
        <v>66</v>
      </c>
      <c r="C14" s="5">
        <v>0</v>
      </c>
      <c r="D14" s="38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40</v>
      </c>
      <c r="B15" s="3" t="s">
        <v>67</v>
      </c>
      <c r="C15" s="5">
        <v>0</v>
      </c>
      <c r="D15" s="38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42</v>
      </c>
      <c r="B16" s="3" t="s">
        <v>68</v>
      </c>
      <c r="C16" s="16">
        <v>0</v>
      </c>
      <c r="D16" s="38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5.5" customHeight="1">
      <c r="A17" s="4" t="s">
        <v>44</v>
      </c>
      <c r="B17" s="3" t="s">
        <v>69</v>
      </c>
      <c r="C17" s="16">
        <v>365492.12</v>
      </c>
      <c r="D17" s="38">
        <f t="shared" si="0"/>
        <v>0.99995726492686587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46</v>
      </c>
      <c r="B18" s="3" t="s">
        <v>70</v>
      </c>
      <c r="C18" s="5">
        <v>0</v>
      </c>
      <c r="D18" s="38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4" t="s">
        <v>71</v>
      </c>
      <c r="B19" s="3" t="s">
        <v>72</v>
      </c>
      <c r="C19" s="5">
        <v>0</v>
      </c>
      <c r="D19" s="38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73</v>
      </c>
      <c r="B20" s="3" t="s">
        <v>74</v>
      </c>
      <c r="C20" s="5">
        <v>0</v>
      </c>
      <c r="D20" s="38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4" t="s">
        <v>75</v>
      </c>
      <c r="B21" s="3" t="s">
        <v>76</v>
      </c>
      <c r="C21" s="5">
        <v>0</v>
      </c>
      <c r="D21" s="38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77</v>
      </c>
      <c r="B22" s="3" t="s">
        <v>78</v>
      </c>
      <c r="C22" s="5">
        <v>0</v>
      </c>
      <c r="D22" s="38">
        <f t="shared" si="0"/>
        <v>0</v>
      </c>
      <c r="E22" s="18"/>
      <c r="F22" s="39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79</v>
      </c>
      <c r="B23" s="3" t="s">
        <v>80</v>
      </c>
      <c r="C23" s="5">
        <v>0</v>
      </c>
      <c r="D23" s="38">
        <f t="shared" si="0"/>
        <v>0</v>
      </c>
      <c r="E23" s="18"/>
      <c r="F23" s="39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13" t="s">
        <v>20</v>
      </c>
      <c r="B24" s="14" t="s">
        <v>13</v>
      </c>
      <c r="C24" s="17">
        <v>0</v>
      </c>
      <c r="D24" s="40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13" t="s">
        <v>23</v>
      </c>
      <c r="B25" s="14" t="s">
        <v>81</v>
      </c>
      <c r="C25" s="15">
        <v>15.62</v>
      </c>
      <c r="D25" s="40">
        <f t="shared" si="0"/>
        <v>4.2735073134155792E-5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43" customFormat="1">
      <c r="A26" s="13" t="s">
        <v>82</v>
      </c>
      <c r="B26" s="14" t="s">
        <v>21</v>
      </c>
      <c r="C26" s="17">
        <v>0</v>
      </c>
      <c r="D26" s="40">
        <f t="shared" si="0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43" customFormat="1">
      <c r="A27" s="13" t="s">
        <v>83</v>
      </c>
      <c r="B27" s="14" t="s">
        <v>84</v>
      </c>
      <c r="C27" s="15">
        <v>365507.74</v>
      </c>
      <c r="D27" s="36">
        <f>SUM(D28:D30)</f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A28" s="4" t="s">
        <v>10</v>
      </c>
      <c r="B28" s="3" t="s">
        <v>85</v>
      </c>
      <c r="C28" s="16">
        <v>365507.74</v>
      </c>
      <c r="D28" s="33">
        <f>IFERROR(C28/$C$27,0)</f>
        <v>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4" t="s">
        <v>12</v>
      </c>
      <c r="B29" s="32" t="s">
        <v>86</v>
      </c>
      <c r="C29" s="16">
        <v>0</v>
      </c>
      <c r="D29" s="33">
        <f>IFERROR(C29/$C$27,0)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4" t="s">
        <v>14</v>
      </c>
      <c r="B30" s="32" t="s">
        <v>87</v>
      </c>
      <c r="C30" s="5">
        <v>0</v>
      </c>
      <c r="D30" s="33">
        <f>IFERROR(C30/$C$27,0)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7"/>
      <c r="D31" s="4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7"/>
      <c r="D32" s="4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7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7"/>
      <c r="D37" s="4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7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7"/>
      <c r="D39" s="4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7"/>
      <c r="D40" s="41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7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7"/>
      <c r="D42" s="4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7"/>
      <c r="D43" s="41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7"/>
      <c r="D44" s="41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7"/>
      <c r="D45" s="41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7"/>
      <c r="D46" s="41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7"/>
      <c r="D47" s="41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7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7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7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7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7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7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7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7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7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7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7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7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7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D61" s="42"/>
    </row>
    <row r="62" spans="1:15">
      <c r="D62" s="42"/>
    </row>
    <row r="63" spans="1:15">
      <c r="D63" s="42"/>
    </row>
    <row r="64" spans="1:15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  <row r="188" spans="4:4">
      <c r="D188" s="42"/>
    </row>
    <row r="189" spans="4:4">
      <c r="D189" s="42"/>
    </row>
    <row r="190" spans="4:4">
      <c r="D190" s="42"/>
    </row>
    <row r="191" spans="4:4">
      <c r="D191" s="42"/>
    </row>
    <row r="192" spans="4:4">
      <c r="D192" s="42"/>
    </row>
    <row r="193" spans="4:4">
      <c r="D193" s="42"/>
    </row>
    <row r="194" spans="4:4">
      <c r="D194" s="42"/>
    </row>
    <row r="195" spans="4:4">
      <c r="D195" s="42"/>
    </row>
    <row r="196" spans="4:4">
      <c r="D196" s="42"/>
    </row>
    <row r="197" spans="4:4">
      <c r="D197" s="42"/>
    </row>
    <row r="198" spans="4:4">
      <c r="D198" s="42"/>
    </row>
    <row r="199" spans="4:4">
      <c r="D199" s="42"/>
    </row>
    <row r="200" spans="4:4">
      <c r="D200" s="42"/>
    </row>
    <row r="201" spans="4:4">
      <c r="D201" s="42"/>
    </row>
    <row r="202" spans="4:4">
      <c r="D202" s="42"/>
    </row>
    <row r="203" spans="4:4">
      <c r="D203" s="42"/>
    </row>
    <row r="204" spans="4:4">
      <c r="D204" s="42"/>
    </row>
    <row r="205" spans="4:4">
      <c r="D205" s="42"/>
    </row>
    <row r="206" spans="4:4">
      <c r="D206" s="42"/>
    </row>
    <row r="207" spans="4:4">
      <c r="D207" s="42"/>
    </row>
    <row r="208" spans="4:4">
      <c r="D208" s="42"/>
    </row>
    <row r="209" spans="4:4">
      <c r="D209" s="42"/>
    </row>
    <row r="210" spans="4:4">
      <c r="D210" s="42"/>
    </row>
    <row r="211" spans="4:4">
      <c r="D211" s="42"/>
    </row>
    <row r="212" spans="4:4">
      <c r="D212" s="42"/>
    </row>
    <row r="213" spans="4:4">
      <c r="D213" s="42"/>
    </row>
    <row r="214" spans="4:4">
      <c r="D214" s="42"/>
    </row>
    <row r="215" spans="4:4">
      <c r="D215" s="42"/>
    </row>
    <row r="216" spans="4:4">
      <c r="D216" s="42"/>
    </row>
    <row r="217" spans="4:4">
      <c r="D217" s="42"/>
    </row>
    <row r="218" spans="4:4">
      <c r="D218" s="42"/>
    </row>
    <row r="219" spans="4:4">
      <c r="D219" s="42"/>
    </row>
    <row r="220" spans="4:4">
      <c r="D220" s="42"/>
    </row>
    <row r="221" spans="4:4">
      <c r="D221" s="42"/>
    </row>
    <row r="222" spans="4:4">
      <c r="D222" s="42"/>
    </row>
    <row r="223" spans="4:4">
      <c r="D223" s="42"/>
    </row>
    <row r="224" spans="4:4">
      <c r="D224" s="42"/>
    </row>
    <row r="225" spans="4:4">
      <c r="D225" s="42"/>
    </row>
    <row r="226" spans="4:4">
      <c r="D226" s="42"/>
    </row>
    <row r="227" spans="4:4">
      <c r="D227" s="42"/>
    </row>
    <row r="228" spans="4:4">
      <c r="D228" s="42"/>
    </row>
    <row r="229" spans="4:4">
      <c r="D229" s="42"/>
    </row>
    <row r="230" spans="4:4">
      <c r="D230" s="42"/>
    </row>
    <row r="231" spans="4:4">
      <c r="D231" s="42"/>
    </row>
    <row r="232" spans="4:4">
      <c r="D232" s="42"/>
    </row>
    <row r="233" spans="4:4">
      <c r="D233" s="42"/>
    </row>
    <row r="234" spans="4:4">
      <c r="D234" s="42"/>
    </row>
    <row r="235" spans="4:4">
      <c r="D235" s="42"/>
    </row>
    <row r="236" spans="4:4">
      <c r="D236" s="42"/>
    </row>
    <row r="237" spans="4:4">
      <c r="D237" s="42"/>
    </row>
    <row r="238" spans="4:4">
      <c r="D238" s="42"/>
    </row>
    <row r="239" spans="4:4">
      <c r="D239" s="42"/>
    </row>
    <row r="240" spans="4:4">
      <c r="D240" s="42"/>
    </row>
    <row r="241" spans="4:4">
      <c r="D241" s="42"/>
    </row>
    <row r="242" spans="4:4">
      <c r="D242" s="42"/>
    </row>
    <row r="243" spans="4:4">
      <c r="D243" s="42"/>
    </row>
    <row r="244" spans="4:4">
      <c r="D244" s="42"/>
    </row>
    <row r="245" spans="4:4">
      <c r="D245" s="42"/>
    </row>
    <row r="246" spans="4:4">
      <c r="D246" s="42"/>
    </row>
    <row r="247" spans="4:4">
      <c r="D247" s="42"/>
    </row>
    <row r="248" spans="4:4">
      <c r="D248" s="42"/>
    </row>
    <row r="249" spans="4:4">
      <c r="D249" s="42"/>
    </row>
    <row r="250" spans="4:4">
      <c r="D250" s="42"/>
    </row>
    <row r="251" spans="4:4">
      <c r="D251" s="42"/>
    </row>
    <row r="252" spans="4:4">
      <c r="D252" s="42"/>
    </row>
    <row r="253" spans="4:4">
      <c r="D253" s="42"/>
    </row>
    <row r="254" spans="4:4">
      <c r="D254" s="42"/>
    </row>
    <row r="255" spans="4:4">
      <c r="D255" s="42"/>
    </row>
    <row r="256" spans="4:4">
      <c r="D256" s="42"/>
    </row>
    <row r="257" spans="4:4">
      <c r="D257" s="42"/>
    </row>
    <row r="258" spans="4:4">
      <c r="D258" s="42"/>
    </row>
    <row r="259" spans="4:4">
      <c r="D259" s="42"/>
    </row>
    <row r="260" spans="4:4">
      <c r="D260" s="42"/>
    </row>
    <row r="261" spans="4:4">
      <c r="D261" s="42"/>
    </row>
    <row r="262" spans="4:4">
      <c r="D262" s="42"/>
    </row>
    <row r="263" spans="4:4">
      <c r="D263" s="42"/>
    </row>
    <row r="264" spans="4:4">
      <c r="D264" s="42"/>
    </row>
    <row r="265" spans="4:4">
      <c r="D265" s="42"/>
    </row>
    <row r="266" spans="4:4">
      <c r="D266" s="42"/>
    </row>
    <row r="267" spans="4:4">
      <c r="D267" s="42"/>
    </row>
    <row r="268" spans="4:4">
      <c r="D268" s="42"/>
    </row>
    <row r="269" spans="4:4">
      <c r="D269" s="42"/>
    </row>
    <row r="270" spans="4:4">
      <c r="D270" s="42"/>
    </row>
    <row r="271" spans="4:4">
      <c r="D271" s="42"/>
    </row>
    <row r="272" spans="4:4">
      <c r="D272" s="42"/>
    </row>
    <row r="273" spans="4:4">
      <c r="D273" s="42"/>
    </row>
    <row r="274" spans="4:4">
      <c r="D274" s="42"/>
    </row>
    <row r="275" spans="4:4">
      <c r="D275" s="42"/>
    </row>
    <row r="276" spans="4:4">
      <c r="D276" s="42"/>
    </row>
    <row r="277" spans="4:4">
      <c r="D277" s="42"/>
    </row>
    <row r="278" spans="4:4">
      <c r="D278" s="42"/>
    </row>
    <row r="279" spans="4:4">
      <c r="D279" s="42"/>
    </row>
    <row r="280" spans="4:4">
      <c r="D280" s="42"/>
    </row>
    <row r="281" spans="4:4">
      <c r="D281" s="42"/>
    </row>
    <row r="282" spans="4:4">
      <c r="D282" s="42"/>
    </row>
    <row r="283" spans="4:4">
      <c r="D283" s="42"/>
    </row>
    <row r="284" spans="4:4">
      <c r="D284" s="42"/>
    </row>
    <row r="285" spans="4:4">
      <c r="D285" s="42"/>
    </row>
    <row r="286" spans="4:4">
      <c r="D286" s="42"/>
    </row>
    <row r="287" spans="4:4">
      <c r="D287" s="42"/>
    </row>
    <row r="288" spans="4:4">
      <c r="D288" s="42"/>
    </row>
    <row r="289" spans="4:4">
      <c r="D289" s="42"/>
    </row>
    <row r="290" spans="4:4">
      <c r="D290" s="42"/>
    </row>
    <row r="291" spans="4:4">
      <c r="D291" s="42"/>
    </row>
    <row r="292" spans="4:4">
      <c r="D292" s="42"/>
    </row>
    <row r="293" spans="4:4">
      <c r="D293" s="42"/>
    </row>
    <row r="294" spans="4:4">
      <c r="D294" s="42"/>
    </row>
    <row r="295" spans="4:4">
      <c r="D295" s="42"/>
    </row>
    <row r="296" spans="4:4">
      <c r="D296" s="42"/>
    </row>
    <row r="297" spans="4:4">
      <c r="D297" s="42"/>
    </row>
    <row r="298" spans="4:4">
      <c r="D298" s="42"/>
    </row>
    <row r="299" spans="4:4">
      <c r="D299" s="42"/>
    </row>
    <row r="300" spans="4:4">
      <c r="D300" s="42"/>
    </row>
    <row r="301" spans="4:4">
      <c r="D301" s="42"/>
    </row>
    <row r="302" spans="4:4">
      <c r="D302" s="42"/>
    </row>
    <row r="303" spans="4:4">
      <c r="D303" s="42"/>
    </row>
    <row r="304" spans="4:4">
      <c r="D304" s="42"/>
    </row>
    <row r="305" spans="4:4">
      <c r="D305" s="42"/>
    </row>
    <row r="306" spans="4:4">
      <c r="D306" s="42"/>
    </row>
    <row r="307" spans="4:4">
      <c r="D307" s="42"/>
    </row>
    <row r="308" spans="4:4">
      <c r="D308" s="42"/>
    </row>
    <row r="309" spans="4:4">
      <c r="D309" s="42"/>
    </row>
    <row r="310" spans="4:4">
      <c r="D310" s="42"/>
    </row>
    <row r="311" spans="4:4">
      <c r="D311" s="42"/>
    </row>
    <row r="312" spans="4:4">
      <c r="D312" s="42"/>
    </row>
    <row r="313" spans="4:4">
      <c r="D313" s="42"/>
    </row>
    <row r="314" spans="4:4">
      <c r="D314" s="42"/>
    </row>
    <row r="315" spans="4:4">
      <c r="D315" s="42"/>
    </row>
    <row r="316" spans="4:4">
      <c r="D316" s="42"/>
    </row>
    <row r="317" spans="4:4">
      <c r="D317" s="42"/>
    </row>
    <row r="318" spans="4:4">
      <c r="D318" s="42"/>
    </row>
    <row r="319" spans="4:4">
      <c r="D319" s="42"/>
    </row>
    <row r="320" spans="4:4">
      <c r="D320" s="42"/>
    </row>
    <row r="321" spans="4:4">
      <c r="D321" s="42"/>
    </row>
    <row r="322" spans="4:4">
      <c r="D322" s="42"/>
    </row>
    <row r="323" spans="4:4">
      <c r="D323" s="42"/>
    </row>
    <row r="324" spans="4:4">
      <c r="D324" s="42"/>
    </row>
    <row r="325" spans="4:4">
      <c r="D325" s="42"/>
    </row>
    <row r="326" spans="4:4">
      <c r="D326" s="42"/>
    </row>
    <row r="327" spans="4:4">
      <c r="D327" s="42"/>
    </row>
    <row r="328" spans="4:4">
      <c r="D328" s="42"/>
    </row>
    <row r="329" spans="4:4">
      <c r="D329" s="42"/>
    </row>
    <row r="330" spans="4:4">
      <c r="D330" s="42"/>
    </row>
    <row r="331" spans="4:4">
      <c r="D331" s="42"/>
    </row>
    <row r="332" spans="4:4">
      <c r="D332" s="42"/>
    </row>
    <row r="333" spans="4:4">
      <c r="D333" s="42"/>
    </row>
    <row r="334" spans="4:4">
      <c r="D334" s="42"/>
    </row>
    <row r="335" spans="4:4">
      <c r="D335" s="42"/>
    </row>
    <row r="336" spans="4:4">
      <c r="D336" s="42"/>
    </row>
    <row r="337" spans="4:4">
      <c r="D337" s="42"/>
    </row>
    <row r="338" spans="4:4">
      <c r="D338" s="42"/>
    </row>
    <row r="339" spans="4:4">
      <c r="D339" s="42"/>
    </row>
    <row r="340" spans="4:4">
      <c r="D340" s="42"/>
    </row>
    <row r="341" spans="4:4">
      <c r="D341" s="42"/>
    </row>
    <row r="342" spans="4:4">
      <c r="D342" s="42"/>
    </row>
    <row r="343" spans="4:4">
      <c r="D343" s="42"/>
    </row>
    <row r="344" spans="4:4">
      <c r="D344" s="42"/>
    </row>
    <row r="345" spans="4:4">
      <c r="D345" s="42"/>
    </row>
    <row r="346" spans="4:4">
      <c r="D346" s="42"/>
    </row>
    <row r="347" spans="4:4">
      <c r="D347" s="42"/>
    </row>
    <row r="348" spans="4:4">
      <c r="D348" s="42"/>
    </row>
    <row r="349" spans="4:4">
      <c r="D349" s="42"/>
    </row>
    <row r="350" spans="4:4">
      <c r="D350" s="42"/>
    </row>
    <row r="351" spans="4:4">
      <c r="D351" s="42"/>
    </row>
    <row r="352" spans="4:4">
      <c r="D352" s="42"/>
    </row>
    <row r="353" spans="4:4">
      <c r="D353" s="42"/>
    </row>
    <row r="354" spans="4:4">
      <c r="D354" s="42"/>
    </row>
    <row r="355" spans="4:4">
      <c r="D355" s="42"/>
    </row>
    <row r="356" spans="4:4">
      <c r="D356" s="42"/>
    </row>
    <row r="357" spans="4:4">
      <c r="D357" s="42"/>
    </row>
    <row r="358" spans="4:4">
      <c r="D358" s="42"/>
    </row>
    <row r="359" spans="4:4">
      <c r="D359" s="42"/>
    </row>
    <row r="360" spans="4:4">
      <c r="D360" s="42"/>
    </row>
    <row r="361" spans="4:4">
      <c r="D361" s="42"/>
    </row>
    <row r="362" spans="4:4">
      <c r="D362" s="42"/>
    </row>
    <row r="363" spans="4:4">
      <c r="D363" s="42"/>
    </row>
    <row r="364" spans="4:4">
      <c r="D364" s="42"/>
    </row>
    <row r="365" spans="4:4">
      <c r="D365" s="42"/>
    </row>
    <row r="366" spans="4:4">
      <c r="D366" s="42"/>
    </row>
    <row r="367" spans="4:4">
      <c r="D367" s="42"/>
    </row>
    <row r="368" spans="4:4">
      <c r="D368" s="42"/>
    </row>
    <row r="369" spans="4:4">
      <c r="D369" s="42"/>
    </row>
    <row r="370" spans="4:4">
      <c r="D370" s="42"/>
    </row>
    <row r="371" spans="4:4">
      <c r="D371" s="42"/>
    </row>
    <row r="372" spans="4:4">
      <c r="D372" s="42"/>
    </row>
    <row r="373" spans="4:4">
      <c r="D373" s="42"/>
    </row>
    <row r="374" spans="4:4">
      <c r="D374" s="42"/>
    </row>
    <row r="375" spans="4:4">
      <c r="D375" s="42"/>
    </row>
    <row r="376" spans="4:4">
      <c r="D376" s="42"/>
    </row>
    <row r="377" spans="4:4">
      <c r="D377" s="42"/>
    </row>
    <row r="378" spans="4:4">
      <c r="D378" s="42"/>
    </row>
    <row r="379" spans="4:4">
      <c r="D379" s="42"/>
    </row>
    <row r="380" spans="4:4">
      <c r="D380" s="42"/>
    </row>
    <row r="381" spans="4:4">
      <c r="D381" s="42"/>
    </row>
    <row r="382" spans="4:4">
      <c r="D382" s="42"/>
    </row>
    <row r="383" spans="4:4">
      <c r="D383" s="42"/>
    </row>
    <row r="384" spans="4:4">
      <c r="D384" s="42"/>
    </row>
    <row r="385" spans="4:4">
      <c r="D385" s="42"/>
    </row>
    <row r="386" spans="4:4">
      <c r="D386" s="42"/>
    </row>
    <row r="387" spans="4:4">
      <c r="D387" s="42"/>
    </row>
    <row r="388" spans="4:4">
      <c r="D388" s="42"/>
    </row>
    <row r="389" spans="4:4">
      <c r="D389" s="42"/>
    </row>
    <row r="390" spans="4:4">
      <c r="D390" s="42"/>
    </row>
    <row r="391" spans="4:4">
      <c r="D391" s="42"/>
    </row>
    <row r="392" spans="4:4">
      <c r="D392" s="42"/>
    </row>
    <row r="393" spans="4:4">
      <c r="D393" s="42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2026-02-04T11:02:22Z</dcterms:modified>
</cp:coreProperties>
</file>