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168DAD77-4569-4453-A653-BE0835EB3319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<sst xmlns="http://schemas.openxmlformats.org/spreadsheetml/2006/main" count="130" uniqueCount="88">
  <si>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</si>
  <si>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</si>
  <si>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</si>
  <si>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QUERCUS AGRESYWNY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</si>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</sst>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1">
    <xf numFmtId="0" fontId="0" fillId="0" borderId="0" xfId="0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D9" sqref="D9"/>
    </sheetView>
  </sheetViews>
  <sheetFormatPr defaultColWidth="9.109375" defaultRowHeight="13.2"/>
  <cols>
    <col min="1" max="1" width="9.109375" style="1" customWidth="1"/>
    <col min="2" max="2" width="50.33203125" style="1" customWidth="1"/>
    <col min="3" max="4" width="20.5546875" style="1" customWidth="1"/>
    <col min="5" max="5" width="10.109375" style="1" bestFit="1" customWidth="1"/>
    <col min="6" max="6" width="9.109375" style="1" customWidth="1"/>
    <col min="7" max="16384" width="9.109375" style="1"/>
  </cols>
  <sheetData>
    <row r="1" spans="1:15">
      <c r="A1" s="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9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45" t="s">
        <v>3</v>
      </c>
      <c r="B4" s="4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7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customFormat="1" ht="63.75" customHeight="1">
      <c r="A8" s="43" t="s">
        <v>5</v>
      </c>
      <c r="B8" s="44"/>
      <c r="C8" s="11" t="s">
        <v>6</v>
      </c>
      <c r="D8" s="11" t="s">
        <v>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12" t="s">
        <v>8</v>
      </c>
      <c r="B9" s="13" t="s">
        <v>9</v>
      </c>
      <c r="C9" s="14">
        <v>762828.79</v>
      </c>
      <c r="D9" s="14">
        <v>691859.15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3" t="s">
        <v>10</v>
      </c>
      <c r="B10" s="2" t="s">
        <v>11</v>
      </c>
      <c r="C10" s="15">
        <v>762431.49</v>
      </c>
      <c r="D10" s="15">
        <v>691640.87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3" t="s">
        <v>12</v>
      </c>
      <c r="B11" s="2" t="s">
        <v>13</v>
      </c>
      <c r="C11" s="4">
        <v>0</v>
      </c>
      <c r="D11" s="4">
        <v>0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3" t="s">
        <v>14</v>
      </c>
      <c r="B12" s="2" t="s">
        <v>15</v>
      </c>
      <c r="C12" s="15">
        <f>SUM(C13:C14)</f>
        <v>397.3</v>
      </c>
      <c r="D12" s="15">
        <f>SUM(D13:D14)</f>
        <v>218.28</v>
      </c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3" t="s">
        <v>16</v>
      </c>
      <c r="B13" s="2" t="s">
        <v>17</v>
      </c>
      <c r="C13" s="4">
        <v>0</v>
      </c>
      <c r="D13" s="4">
        <v>0</v>
      </c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18</v>
      </c>
      <c r="B14" s="2" t="s">
        <v>19</v>
      </c>
      <c r="C14" s="15">
        <v>397.3</v>
      </c>
      <c r="D14" s="15">
        <v>218.28</v>
      </c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12" t="s">
        <v>20</v>
      </c>
      <c r="B15" s="13" t="s">
        <v>21</v>
      </c>
      <c r="C15" s="16">
        <f>SUM(C16:C18)</f>
        <v>0</v>
      </c>
      <c r="D15" s="16">
        <f>SUM(D16:D18)</f>
        <v>0</v>
      </c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3" t="s">
        <v>10</v>
      </c>
      <c r="B16" s="2" t="s">
        <v>17</v>
      </c>
      <c r="C16" s="4">
        <v>0</v>
      </c>
      <c r="D16" s="4">
        <v>0</v>
      </c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customFormat="1" ht="24.75" customHeight="1">
      <c r="A17" s="3" t="s">
        <v>12</v>
      </c>
      <c r="B17" s="2" t="s">
        <v>22</v>
      </c>
      <c r="C17" s="4">
        <v>0</v>
      </c>
      <c r="D17" s="4">
        <v>0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3" t="s">
        <v>14</v>
      </c>
      <c r="B18" s="2" t="s">
        <v>19</v>
      </c>
      <c r="C18" s="4">
        <v>0</v>
      </c>
      <c r="D18" s="4">
        <v>0</v>
      </c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12" t="s">
        <v>23</v>
      </c>
      <c r="B19" s="13" t="s">
        <v>24</v>
      </c>
      <c r="C19" s="14">
        <v>762828.79</v>
      </c>
      <c r="D19" s="14">
        <v>691859.15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1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A5" sqref="A5:B5"/>
    </sheetView>
  </sheetViews>
  <sheetFormatPr defaultColWidth="9.109375" defaultRowHeight="13.2"/>
  <cols>
    <col min="1" max="1" width="9.109375" style="26" customWidth="1"/>
    <col min="2" max="2" width="56.44140625" style="1" customWidth="1"/>
    <col min="3" max="4" width="20.5546875" style="27" customWidth="1"/>
    <col min="5" max="5" width="10.109375" style="1" bestFit="1" customWidth="1"/>
    <col min="6" max="6" width="9.33203125" style="1" bestFit="1" customWidth="1"/>
    <col min="7" max="7" width="16.5546875" style="1" customWidth="1"/>
    <col min="8" max="16384" width="9.109375" style="1"/>
  </cols>
  <sheetData>
    <row r="1" spans="1:15" customFormat="1" ht="65.25" customHeight="1">
      <c r="A1" s="18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tr">
        <f>'aktywa netto'!A1</f>
        <v>Półroczne sprawozdanie ubezpieczeniowego funduszu kapitałowego</v>
      </c>
      <c r="B2" s="6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tr">
        <f>'aktywa netto'!A2</f>
        <v>sporządzone na dzień 2025-12-31</v>
      </c>
      <c r="B3" s="6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0" t="str">
        <f>'aktywa netto'!A3</f>
        <v>UNIQA TU na Życie S.A.</v>
      </c>
      <c r="B4" s="6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45" t="str">
        <f>'aktywa netto'!A4:B4</f>
        <v>UNIQA QUERCUS AGRESYWNY</v>
      </c>
      <c r="B5" s="4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0"/>
      <c r="B6" s="6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8" t="s">
        <v>25</v>
      </c>
      <c r="B7" s="6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18"/>
      <c r="B8" s="6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customFormat="1" ht="51" customHeight="1">
      <c r="A9" s="43" t="s">
        <v>5</v>
      </c>
      <c r="B9" s="44"/>
      <c r="C9" s="19" t="s">
        <v>26</v>
      </c>
      <c r="D9" s="19" t="s">
        <v>27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customFormat="1" ht="25.5" customHeight="1">
      <c r="A10" s="12" t="s">
        <v>28</v>
      </c>
      <c r="B10" s="20" t="s">
        <v>29</v>
      </c>
      <c r="C10" s="14">
        <v>1269065.52</v>
      </c>
      <c r="D10" s="14">
        <v>762828.79</v>
      </c>
      <c r="E10" s="1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12" t="s">
        <v>30</v>
      </c>
      <c r="B11" s="20" t="s">
        <v>31</v>
      </c>
      <c r="C11" s="14">
        <v>-586415.02</v>
      </c>
      <c r="D11" s="14">
        <v>-231781.34</v>
      </c>
      <c r="E11" s="6"/>
      <c r="F11" s="17"/>
      <c r="G11" s="5"/>
      <c r="H11" s="6"/>
      <c r="I11" s="6"/>
      <c r="J11" s="6"/>
      <c r="K11" s="6"/>
      <c r="L11" s="6"/>
      <c r="M11" s="6"/>
      <c r="N11" s="6"/>
      <c r="O11" s="6"/>
    </row>
    <row r="12" spans="1:15">
      <c r="A12" s="12" t="s">
        <v>8</v>
      </c>
      <c r="B12" s="13" t="s">
        <v>32</v>
      </c>
      <c r="C12" s="14">
        <v>97933.31</v>
      </c>
      <c r="D12" s="14">
        <v>15146.92</v>
      </c>
      <c r="E12" s="17"/>
      <c r="F12" s="17"/>
      <c r="G12" s="5"/>
      <c r="H12" s="6"/>
      <c r="I12" s="6"/>
      <c r="J12" s="6"/>
      <c r="K12" s="6"/>
      <c r="L12" s="6"/>
      <c r="M12" s="6"/>
      <c r="N12" s="6"/>
      <c r="O12" s="6"/>
    </row>
    <row r="13" spans="1:15">
      <c r="A13" s="3" t="s">
        <v>10</v>
      </c>
      <c r="B13" s="2" t="s">
        <v>33</v>
      </c>
      <c r="C13" s="15">
        <v>26994.02</v>
      </c>
      <c r="D13" s="15">
        <v>15146.92</v>
      </c>
      <c r="E13" s="6"/>
      <c r="F13" s="17"/>
      <c r="G13" s="5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12</v>
      </c>
      <c r="B14" s="2" t="s">
        <v>34</v>
      </c>
      <c r="C14" s="4">
        <v>0</v>
      </c>
      <c r="D14" s="4">
        <v>0</v>
      </c>
      <c r="E14" s="6"/>
      <c r="F14" s="17"/>
      <c r="G14" s="5"/>
      <c r="H14" s="6"/>
      <c r="I14" s="6"/>
      <c r="J14" s="6"/>
      <c r="K14" s="6"/>
      <c r="L14" s="6"/>
      <c r="M14" s="6"/>
      <c r="N14" s="6"/>
      <c r="O14" s="6"/>
    </row>
    <row r="15" spans="1:15">
      <c r="A15" s="3" t="s">
        <v>14</v>
      </c>
      <c r="B15" s="2" t="s">
        <v>35</v>
      </c>
      <c r="C15" s="15">
        <v>70939.289999999994</v>
      </c>
      <c r="D15" s="15">
        <v>0</v>
      </c>
      <c r="E15" s="6"/>
      <c r="F15" s="17"/>
      <c r="G15" s="5"/>
      <c r="H15" s="6"/>
      <c r="I15" s="6"/>
      <c r="J15" s="6"/>
      <c r="K15" s="6"/>
      <c r="L15" s="6"/>
      <c r="M15" s="6"/>
      <c r="N15" s="6"/>
      <c r="O15" s="6"/>
    </row>
    <row r="16" spans="1:15">
      <c r="A16" s="12" t="s">
        <v>20</v>
      </c>
      <c r="B16" s="13" t="s">
        <v>36</v>
      </c>
      <c r="C16" s="14">
        <v>684348.33</v>
      </c>
      <c r="D16" s="14">
        <v>246928.26</v>
      </c>
      <c r="E16" s="6"/>
      <c r="F16" s="17"/>
      <c r="G16" s="5"/>
      <c r="H16" s="6"/>
      <c r="I16" s="6"/>
      <c r="J16" s="6"/>
      <c r="K16" s="6"/>
      <c r="L16" s="6"/>
      <c r="M16" s="6"/>
      <c r="N16" s="6"/>
      <c r="O16" s="6"/>
    </row>
    <row r="17" spans="1:15">
      <c r="A17" s="3" t="s">
        <v>10</v>
      </c>
      <c r="B17" s="2" t="s">
        <v>37</v>
      </c>
      <c r="C17" s="15">
        <v>650318.6</v>
      </c>
      <c r="D17" s="15">
        <v>224267.71</v>
      </c>
      <c r="E17" s="6"/>
      <c r="F17" s="17"/>
      <c r="G17" s="5"/>
      <c r="H17" s="6"/>
      <c r="I17" s="6"/>
      <c r="J17" s="6"/>
      <c r="K17" s="6"/>
      <c r="L17" s="6"/>
      <c r="M17" s="6"/>
      <c r="N17" s="6"/>
      <c r="O17" s="6"/>
    </row>
    <row r="18" spans="1:15" customFormat="1" ht="12.75" customHeight="1">
      <c r="A18" s="3" t="s">
        <v>12</v>
      </c>
      <c r="B18" s="2" t="s">
        <v>38</v>
      </c>
      <c r="C18" s="15">
        <v>0</v>
      </c>
      <c r="D18" s="15">
        <v>295.22000000000003</v>
      </c>
      <c r="E18" s="6"/>
      <c r="F18" s="17"/>
      <c r="G18" s="5"/>
      <c r="H18" s="6"/>
      <c r="I18" s="6"/>
      <c r="J18" s="6"/>
      <c r="K18" s="6"/>
      <c r="L18" s="6"/>
      <c r="M18" s="6"/>
      <c r="N18" s="6"/>
      <c r="O18" s="6"/>
    </row>
    <row r="19" spans="1:15" customFormat="1" ht="25.5" customHeight="1">
      <c r="A19" s="3" t="s">
        <v>14</v>
      </c>
      <c r="B19" s="2" t="s">
        <v>39</v>
      </c>
      <c r="C19" s="15">
        <v>2578.0100000000002</v>
      </c>
      <c r="D19" s="15">
        <v>2908.39</v>
      </c>
      <c r="E19" s="6"/>
      <c r="F19" s="17"/>
      <c r="G19" s="5"/>
      <c r="H19" s="6"/>
      <c r="I19" s="6"/>
      <c r="J19" s="6"/>
      <c r="K19" s="6"/>
      <c r="L19" s="6"/>
      <c r="M19" s="6"/>
      <c r="N19" s="6"/>
      <c r="O19" s="6"/>
    </row>
    <row r="20" spans="1:15">
      <c r="A20" s="3" t="s">
        <v>40</v>
      </c>
      <c r="B20" s="2" t="s">
        <v>41</v>
      </c>
      <c r="C20" s="15">
        <v>0</v>
      </c>
      <c r="D20" s="15">
        <v>0</v>
      </c>
      <c r="E20" s="6"/>
      <c r="F20" s="17"/>
      <c r="G20" s="5"/>
      <c r="H20" s="6"/>
      <c r="I20" s="6"/>
      <c r="J20" s="6"/>
      <c r="K20" s="6"/>
      <c r="L20" s="6"/>
      <c r="M20" s="6"/>
      <c r="N20" s="6"/>
      <c r="O20" s="6"/>
    </row>
    <row r="21" spans="1:15" customFormat="1" ht="25.5" customHeight="1">
      <c r="A21" s="3" t="s">
        <v>42</v>
      </c>
      <c r="B21" s="2" t="s">
        <v>43</v>
      </c>
      <c r="C21" s="15">
        <v>31222.98</v>
      </c>
      <c r="D21" s="15">
        <v>19277.920000000002</v>
      </c>
      <c r="E21" s="6"/>
      <c r="F21" s="17"/>
      <c r="G21" s="5"/>
      <c r="H21" s="6"/>
      <c r="I21" s="6"/>
      <c r="J21" s="6"/>
      <c r="K21" s="6"/>
      <c r="L21" s="6"/>
      <c r="M21" s="6"/>
      <c r="N21" s="6"/>
      <c r="O21" s="6"/>
    </row>
    <row r="22" spans="1:15">
      <c r="A22" s="3" t="s">
        <v>44</v>
      </c>
      <c r="B22" s="2" t="s">
        <v>45</v>
      </c>
      <c r="C22" s="4">
        <v>0</v>
      </c>
      <c r="D22" s="4">
        <v>0</v>
      </c>
      <c r="E22" s="6"/>
      <c r="F22" s="17"/>
      <c r="G22" s="5"/>
      <c r="H22" s="6"/>
      <c r="I22" s="6"/>
      <c r="J22" s="6"/>
      <c r="K22" s="6"/>
      <c r="L22" s="6"/>
      <c r="M22" s="6"/>
      <c r="N22" s="6"/>
      <c r="O22" s="6"/>
    </row>
    <row r="23" spans="1:15">
      <c r="A23" s="3" t="s">
        <v>46</v>
      </c>
      <c r="B23" s="2" t="s">
        <v>47</v>
      </c>
      <c r="C23" s="15">
        <v>228.74</v>
      </c>
      <c r="D23" s="15">
        <v>179.02</v>
      </c>
      <c r="E23" s="6"/>
      <c r="F23" s="17"/>
      <c r="G23" s="5"/>
      <c r="H23" s="6"/>
      <c r="I23" s="6"/>
      <c r="J23" s="6"/>
      <c r="K23" s="6"/>
      <c r="L23" s="6"/>
      <c r="M23" s="6"/>
      <c r="N23" s="6"/>
      <c r="O23" s="6"/>
    </row>
    <row r="24" spans="1:15">
      <c r="A24" s="21" t="s">
        <v>48</v>
      </c>
      <c r="B24" s="22" t="s">
        <v>49</v>
      </c>
      <c r="C24" s="14">
        <v>80178.289999999994</v>
      </c>
      <c r="D24" s="23">
        <v>160811.70000000001</v>
      </c>
      <c r="E24" s="6"/>
      <c r="F24" s="17"/>
      <c r="G24" s="5"/>
      <c r="H24" s="6"/>
      <c r="I24" s="6"/>
      <c r="J24" s="6"/>
      <c r="K24" s="6"/>
      <c r="L24" s="6"/>
      <c r="M24" s="6"/>
      <c r="N24" s="6"/>
      <c r="O24" s="6"/>
    </row>
    <row r="25" spans="1:15" customFormat="1" ht="14.25" customHeight="1">
      <c r="A25" s="12" t="s">
        <v>50</v>
      </c>
      <c r="B25" s="13" t="s">
        <v>51</v>
      </c>
      <c r="C25" s="14">
        <v>762828.79</v>
      </c>
      <c r="D25" s="14">
        <v>691859.15</v>
      </c>
      <c r="E25" s="6"/>
      <c r="F25" s="17"/>
      <c r="G25" s="5"/>
      <c r="H25" s="6"/>
      <c r="I25" s="6"/>
      <c r="J25" s="6"/>
      <c r="K25" s="6"/>
      <c r="L25" s="6"/>
      <c r="M25" s="6"/>
      <c r="N25" s="6"/>
      <c r="O25" s="6"/>
    </row>
    <row r="26" spans="1:15">
      <c r="A26" s="18"/>
      <c r="B26" s="24"/>
      <c r="C26" s="17"/>
      <c r="D26" s="1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18"/>
      <c r="B27" s="24"/>
      <c r="C27" s="17"/>
      <c r="D27" s="1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18"/>
      <c r="B28" s="24"/>
      <c r="C28" s="17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18"/>
      <c r="B29" s="24"/>
      <c r="C29" s="17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18"/>
      <c r="B30" s="24"/>
      <c r="C30" s="17"/>
      <c r="D30" s="1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18"/>
      <c r="B31" s="24"/>
      <c r="C31" s="17"/>
      <c r="D31" s="1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18"/>
      <c r="B32" s="24"/>
      <c r="C32" s="17"/>
      <c r="D32" s="1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18"/>
      <c r="B33" s="24"/>
      <c r="C33" s="17"/>
      <c r="D33" s="1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18"/>
      <c r="B34" s="24"/>
      <c r="C34" s="17"/>
      <c r="D34" s="1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18"/>
      <c r="B35" s="24"/>
      <c r="C35" s="17"/>
      <c r="D35" s="1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18"/>
      <c r="B36" s="24"/>
      <c r="C36" s="17"/>
      <c r="D36" s="1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18"/>
      <c r="B37" s="24"/>
      <c r="C37" s="17"/>
      <c r="D37" s="1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18"/>
      <c r="B38" s="24"/>
      <c r="C38" s="17"/>
      <c r="D38" s="1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18"/>
      <c r="B39" s="24"/>
      <c r="C39" s="17"/>
      <c r="D39" s="1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18"/>
      <c r="B40" s="24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18"/>
      <c r="B41" s="24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18"/>
      <c r="B42" s="24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18"/>
      <c r="B43" s="24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18"/>
      <c r="B44" s="24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18"/>
      <c r="B45" s="24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18"/>
      <c r="B46" s="24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18"/>
      <c r="B47" s="24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18"/>
      <c r="B48" s="24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18"/>
      <c r="B49" s="24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18"/>
      <c r="B50" s="24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18"/>
      <c r="B51" s="24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18"/>
      <c r="B52" s="24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18"/>
      <c r="B53" s="24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18"/>
      <c r="B54" s="24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18"/>
      <c r="B55" s="24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18"/>
      <c r="B56" s="24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18"/>
      <c r="B57" s="24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18"/>
      <c r="B58" s="24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18"/>
      <c r="B59" s="24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18"/>
      <c r="B60" s="24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>
      <c r="B61" s="25"/>
    </row>
    <row r="62" spans="1:15">
      <c r="B62" s="25"/>
    </row>
    <row r="63" spans="1:15">
      <c r="B63" s="25"/>
    </row>
    <row r="64" spans="1:15">
      <c r="B64" s="25"/>
    </row>
    <row r="65" spans="2:2">
      <c r="B65" s="25"/>
    </row>
    <row r="66" spans="2:2">
      <c r="B66" s="25"/>
    </row>
    <row r="67" spans="2:2">
      <c r="B67" s="25"/>
    </row>
    <row r="68" spans="2:2">
      <c r="B68" s="25"/>
    </row>
    <row r="69" spans="2:2">
      <c r="B69" s="25"/>
    </row>
    <row r="70" spans="2:2">
      <c r="B70" s="25"/>
    </row>
    <row r="71" spans="2:2">
      <c r="B71" s="25"/>
    </row>
    <row r="72" spans="2:2">
      <c r="B72" s="25"/>
    </row>
    <row r="73" spans="2:2">
      <c r="B73" s="25"/>
    </row>
    <row r="74" spans="2:2">
      <c r="B74" s="25"/>
    </row>
    <row r="75" spans="2:2">
      <c r="B75" s="25"/>
    </row>
    <row r="76" spans="2:2">
      <c r="B76" s="25"/>
    </row>
    <row r="77" spans="2:2">
      <c r="B77" s="25"/>
    </row>
    <row r="78" spans="2:2">
      <c r="B78" s="25"/>
    </row>
    <row r="79" spans="2:2">
      <c r="B79" s="25"/>
    </row>
    <row r="80" spans="2:2">
      <c r="B80" s="25"/>
    </row>
    <row r="81" spans="2:2">
      <c r="B81" s="25"/>
    </row>
    <row r="82" spans="2:2">
      <c r="B82" s="25"/>
    </row>
    <row r="83" spans="2:2">
      <c r="B83" s="25"/>
    </row>
    <row r="84" spans="2:2">
      <c r="B84" s="25"/>
    </row>
    <row r="85" spans="2:2">
      <c r="B85" s="25"/>
    </row>
    <row r="86" spans="2:2">
      <c r="B86" s="25"/>
    </row>
    <row r="87" spans="2:2">
      <c r="B87" s="25"/>
    </row>
    <row r="88" spans="2:2">
      <c r="B88" s="25"/>
    </row>
    <row r="89" spans="2:2">
      <c r="B89" s="25"/>
    </row>
    <row r="90" spans="2:2">
      <c r="B90" s="25"/>
    </row>
    <row r="91" spans="2:2">
      <c r="B91" s="25"/>
    </row>
    <row r="92" spans="2:2">
      <c r="B92" s="25"/>
    </row>
    <row r="93" spans="2:2">
      <c r="B93" s="25"/>
    </row>
    <row r="94" spans="2:2">
      <c r="B94" s="25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D11" sqref="D11"/>
    </sheetView>
  </sheetViews>
  <sheetFormatPr defaultColWidth="9.109375" defaultRowHeight="13.2"/>
  <cols>
    <col min="1" max="1" width="9.109375" style="1" customWidth="1"/>
    <col min="2" max="2" width="50.33203125" style="1" customWidth="1"/>
    <col min="3" max="4" width="20.5546875" style="1" customWidth="1"/>
    <col min="5" max="5" width="19.88671875" style="27" customWidth="1"/>
    <col min="6" max="6" width="13.88671875" style="1" customWidth="1"/>
    <col min="7" max="7" width="9.109375" style="1" customWidth="1"/>
    <col min="8" max="16384" width="9.109375" style="1"/>
  </cols>
  <sheetData>
    <row r="1" spans="1:15" customFormat="1" ht="65.25" customHeight="1">
      <c r="A1" s="6"/>
      <c r="B1" s="6"/>
      <c r="C1" s="6"/>
      <c r="D1" s="6"/>
      <c r="E1" s="5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tr">
        <f>'aktywa netto'!A1</f>
        <v>Półroczne sprawozdanie ubezpieczeniowego funduszu kapitałowego</v>
      </c>
      <c r="B2" s="6"/>
      <c r="C2" s="6"/>
      <c r="D2" s="6"/>
      <c r="E2" s="5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tr">
        <f>'aktywa netto'!A2</f>
        <v>sporządzone na dzień 2025-12-31</v>
      </c>
      <c r="B3" s="6"/>
      <c r="C3" s="6"/>
      <c r="D3" s="6"/>
      <c r="E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0" t="str">
        <f>'aktywa netto'!A3</f>
        <v>UNIQA TU na Życie S.A.</v>
      </c>
      <c r="B4" s="6"/>
      <c r="C4" s="6"/>
      <c r="D4" s="6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45" t="str">
        <f>'aktywa netto'!A4:B4</f>
        <v>UNIQA QUERCUS AGRESYWNY</v>
      </c>
      <c r="B5" s="45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/>
      <c r="B6" s="6"/>
      <c r="C6" s="6"/>
      <c r="D6" s="6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7" t="s">
        <v>52</v>
      </c>
      <c r="B7" s="6"/>
      <c r="C7" s="6"/>
      <c r="D7" s="6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/>
      <c r="B8" s="6"/>
      <c r="C8" s="6"/>
      <c r="D8" s="6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customFormat="1" ht="51" customHeight="1">
      <c r="A9" s="43" t="s">
        <v>53</v>
      </c>
      <c r="B9" s="44"/>
      <c r="C9" s="11" t="s">
        <v>26</v>
      </c>
      <c r="D9" s="11" t="s">
        <v>27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12" t="s">
        <v>8</v>
      </c>
      <c r="B10" s="46" t="s">
        <v>54</v>
      </c>
      <c r="C10" s="47"/>
      <c r="D10" s="48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3" t="s">
        <v>10</v>
      </c>
      <c r="B11" s="2" t="s">
        <v>55</v>
      </c>
      <c r="C11" s="29">
        <v>3855.3221199999998</v>
      </c>
      <c r="D11" s="29">
        <v>2205.0887600000001</v>
      </c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3" t="s">
        <v>12</v>
      </c>
      <c r="B12" s="2" t="s">
        <v>56</v>
      </c>
      <c r="C12" s="29">
        <v>2205.0887600000001</v>
      </c>
      <c r="D12" s="29">
        <v>1606.0394100000001</v>
      </c>
      <c r="E12" s="30"/>
      <c r="F12" s="5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12" t="s">
        <v>20</v>
      </c>
      <c r="B13" s="46" t="s">
        <v>57</v>
      </c>
      <c r="C13" s="47"/>
      <c r="D13" s="48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10</v>
      </c>
      <c r="B14" s="2" t="s">
        <v>55</v>
      </c>
      <c r="C14" s="28">
        <v>329.01</v>
      </c>
      <c r="D14" s="28">
        <v>345.76</v>
      </c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customFormat="1" ht="25.5" customHeight="1">
      <c r="A15" s="3" t="s">
        <v>12</v>
      </c>
      <c r="B15" s="2" t="s">
        <v>58</v>
      </c>
      <c r="C15" s="28">
        <v>316.52</v>
      </c>
      <c r="D15" s="28">
        <v>345.76</v>
      </c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customFormat="1" ht="25.5" customHeight="1">
      <c r="A16" s="3" t="s">
        <v>14</v>
      </c>
      <c r="B16" s="2" t="s">
        <v>59</v>
      </c>
      <c r="C16" s="28">
        <v>378.56</v>
      </c>
      <c r="D16" s="28">
        <v>430.65</v>
      </c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3" t="s">
        <v>40</v>
      </c>
      <c r="B17" s="2" t="s">
        <v>56</v>
      </c>
      <c r="C17" s="28">
        <v>345.76</v>
      </c>
      <c r="D17" s="28">
        <v>430.65</v>
      </c>
      <c r="E17" s="5"/>
      <c r="F17" s="5"/>
      <c r="G17" s="5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/>
      <c r="B19" s="6"/>
      <c r="C19" s="6"/>
      <c r="D19" s="6"/>
      <c r="E19" s="5"/>
      <c r="F19" s="30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6"/>
      <c r="B31" s="6"/>
      <c r="C31" s="6"/>
      <c r="D31" s="6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6"/>
      <c r="B32" s="6"/>
      <c r="C32" s="6"/>
      <c r="D32" s="6"/>
      <c r="E32" s="5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6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5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6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5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5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6"/>
      <c r="B39" s="6"/>
      <c r="C39" s="6"/>
      <c r="D39" s="6"/>
      <c r="E39" s="5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5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6"/>
      <c r="B41" s="6"/>
      <c r="C41" s="6"/>
      <c r="D41" s="6"/>
      <c r="E41" s="5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6"/>
      <c r="B42" s="6"/>
      <c r="C42" s="6"/>
      <c r="D42" s="6"/>
      <c r="E42" s="5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6"/>
      <c r="B43" s="6"/>
      <c r="C43" s="6"/>
      <c r="D43" s="6"/>
      <c r="E43" s="5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6"/>
      <c r="B44" s="6"/>
      <c r="C44" s="6"/>
      <c r="D44" s="6"/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6"/>
      <c r="B45" s="6"/>
      <c r="C45" s="6"/>
      <c r="D45" s="6"/>
      <c r="E45" s="5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6"/>
      <c r="E46" s="5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6"/>
      <c r="E47" s="5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6"/>
      <c r="B48" s="6"/>
      <c r="C48" s="6"/>
      <c r="D48" s="6"/>
      <c r="E48" s="5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6"/>
      <c r="B49" s="6"/>
      <c r="C49" s="6"/>
      <c r="D49" s="6"/>
      <c r="E49" s="5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6"/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6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6"/>
      <c r="B52" s="6"/>
      <c r="C52" s="6"/>
      <c r="D52" s="6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6"/>
      <c r="B53" s="6"/>
      <c r="C53" s="6"/>
      <c r="D53" s="6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6"/>
      <c r="B54" s="6"/>
      <c r="C54" s="6"/>
      <c r="D54" s="6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6"/>
      <c r="B55" s="6"/>
      <c r="C55" s="6"/>
      <c r="D55" s="6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6"/>
      <c r="B56" s="6"/>
      <c r="C56" s="6"/>
      <c r="D56" s="6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6"/>
      <c r="B57" s="6"/>
      <c r="C57" s="6"/>
      <c r="D57" s="6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6"/>
      <c r="B58" s="6"/>
      <c r="C58" s="6"/>
      <c r="D58" s="6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6"/>
      <c r="B59" s="6"/>
      <c r="C59" s="6"/>
      <c r="D59" s="6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/>
      <c r="B60" s="6"/>
      <c r="C60" s="6"/>
      <c r="D60" s="6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B19" sqref="B19"/>
    </sheetView>
  </sheetViews>
  <sheetFormatPr defaultColWidth="9.109375" defaultRowHeight="13.2"/>
  <cols>
    <col min="1" max="1" width="9.109375" style="26" customWidth="1"/>
    <col min="2" max="2" width="50.33203125" style="25" customWidth="1"/>
    <col min="3" max="4" width="18.6640625" style="1" customWidth="1"/>
    <col min="5" max="5" width="9.109375" style="1" customWidth="1"/>
    <col min="6" max="16384" width="9.109375" style="1"/>
  </cols>
  <sheetData>
    <row r="1" spans="1:15" customFormat="1" ht="65.25" customHeight="1">
      <c r="A1" s="18"/>
      <c r="B1" s="2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tr">
        <f>'[1]liczba jedn.'!A2</f>
        <v>Półroczne sprawozdanie ubezpieczeniowego funduszu kapitałowego</v>
      </c>
      <c r="B2" s="2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tr">
        <f>'aktywa netto'!A2</f>
        <v>sporządzone na dzień 2025-12-31</v>
      </c>
      <c r="B3" s="2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0" t="s">
        <v>2</v>
      </c>
      <c r="B4" s="1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45" t="str">
        <f>'aktywa netto'!A4:B4</f>
        <v>UNIQA QUERCUS AGRESYWNY</v>
      </c>
      <c r="B5" s="4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0"/>
      <c r="B6" s="2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8" t="s">
        <v>60</v>
      </c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18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customFormat="1" ht="25.5" customHeight="1">
      <c r="A9" s="43"/>
      <c r="B9" s="44"/>
      <c r="C9" s="11" t="s">
        <v>61</v>
      </c>
      <c r="D9" s="11" t="s">
        <v>62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49">
        <v>1</v>
      </c>
      <c r="B10" s="50"/>
      <c r="C10" s="33">
        <v>2</v>
      </c>
      <c r="D10" s="33">
        <v>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12" t="s">
        <v>8</v>
      </c>
      <c r="B11" s="13" t="s">
        <v>63</v>
      </c>
      <c r="C11" s="34">
        <f>SUM(C12:C23)</f>
        <v>691640.87</v>
      </c>
      <c r="D11" s="35">
        <f>SUM(D12:D23)</f>
        <v>0.99968450225743199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customFormat="1" ht="51" customHeight="1">
      <c r="A12" s="3" t="s">
        <v>10</v>
      </c>
      <c r="B12" s="2" t="s">
        <v>64</v>
      </c>
      <c r="C12" s="36">
        <v>0</v>
      </c>
      <c r="D12" s="37">
        <f t="shared" ref="D12:D26" si="0">IFERROR(C12/$C$27,0)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customFormat="1" ht="38.25" customHeight="1">
      <c r="A13" s="3" t="s">
        <v>12</v>
      </c>
      <c r="B13" s="2" t="s">
        <v>65</v>
      </c>
      <c r="C13" s="4">
        <v>0</v>
      </c>
      <c r="D13" s="37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14</v>
      </c>
      <c r="B14" s="2" t="s">
        <v>66</v>
      </c>
      <c r="C14" s="4">
        <v>0</v>
      </c>
      <c r="D14" s="37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3" t="s">
        <v>40</v>
      </c>
      <c r="B15" s="2" t="s">
        <v>67</v>
      </c>
      <c r="C15" s="4">
        <v>0</v>
      </c>
      <c r="D15" s="37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3" t="s">
        <v>42</v>
      </c>
      <c r="B16" s="2" t="s">
        <v>68</v>
      </c>
      <c r="C16" s="15">
        <v>0</v>
      </c>
      <c r="D16" s="37">
        <f t="shared" si="0"/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customFormat="1" ht="25.5" customHeight="1">
      <c r="A17" s="3" t="s">
        <v>44</v>
      </c>
      <c r="B17" s="2" t="s">
        <v>69</v>
      </c>
      <c r="C17" s="15">
        <v>691640.87</v>
      </c>
      <c r="D17" s="37">
        <f t="shared" si="0"/>
        <v>0.99968450225743199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3" t="s">
        <v>46</v>
      </c>
      <c r="B18" s="2" t="s">
        <v>70</v>
      </c>
      <c r="C18" s="4">
        <v>0</v>
      </c>
      <c r="D18" s="37">
        <f t="shared" si="0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3" t="s">
        <v>71</v>
      </c>
      <c r="B19" s="2" t="s">
        <v>72</v>
      </c>
      <c r="C19" s="4">
        <v>0</v>
      </c>
      <c r="D19" s="37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3" t="s">
        <v>73</v>
      </c>
      <c r="B20" s="2" t="s">
        <v>74</v>
      </c>
      <c r="C20" s="4">
        <v>0</v>
      </c>
      <c r="D20" s="37">
        <f t="shared" si="0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3" t="s">
        <v>75</v>
      </c>
      <c r="B21" s="2" t="s">
        <v>76</v>
      </c>
      <c r="C21" s="4">
        <v>0</v>
      </c>
      <c r="D21" s="37">
        <f t="shared" si="0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3" t="s">
        <v>77</v>
      </c>
      <c r="B22" s="2" t="s">
        <v>78</v>
      </c>
      <c r="C22" s="4">
        <v>0</v>
      </c>
      <c r="D22" s="37">
        <f t="shared" si="0"/>
        <v>0</v>
      </c>
      <c r="E22" s="17"/>
      <c r="F22" s="38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3" t="s">
        <v>79</v>
      </c>
      <c r="B23" s="2" t="s">
        <v>80</v>
      </c>
      <c r="C23" s="4">
        <v>0</v>
      </c>
      <c r="D23" s="37">
        <f t="shared" si="0"/>
        <v>0</v>
      </c>
      <c r="E23" s="17"/>
      <c r="F23" s="38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12" t="s">
        <v>20</v>
      </c>
      <c r="B24" s="13" t="s">
        <v>13</v>
      </c>
      <c r="C24" s="16">
        <v>0</v>
      </c>
      <c r="D24" s="39">
        <f t="shared" si="0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12" t="s">
        <v>23</v>
      </c>
      <c r="B25" s="13" t="s">
        <v>81</v>
      </c>
      <c r="C25" s="14">
        <v>218.28</v>
      </c>
      <c r="D25" s="39">
        <f t="shared" si="0"/>
        <v>3.154977425679779E-4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s="42" customFormat="1">
      <c r="A26" s="12" t="s">
        <v>82</v>
      </c>
      <c r="B26" s="13" t="s">
        <v>21</v>
      </c>
      <c r="C26" s="16">
        <v>0</v>
      </c>
      <c r="D26" s="39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42" customFormat="1">
      <c r="A27" s="12" t="s">
        <v>83</v>
      </c>
      <c r="B27" s="13" t="s">
        <v>84</v>
      </c>
      <c r="C27" s="14">
        <v>691859.15</v>
      </c>
      <c r="D27" s="35">
        <f>SUM(D28:D30)</f>
        <v>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3" t="s">
        <v>10</v>
      </c>
      <c r="B28" s="2" t="s">
        <v>85</v>
      </c>
      <c r="C28" s="15">
        <v>691859.15</v>
      </c>
      <c r="D28" s="32">
        <f>IFERROR(C28/$C$27,0)</f>
        <v>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3" t="s">
        <v>12</v>
      </c>
      <c r="B29" s="31" t="s">
        <v>86</v>
      </c>
      <c r="C29" s="15">
        <v>0</v>
      </c>
      <c r="D29" s="32">
        <f>IFERROR(C29/$C$27,0)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3" t="s">
        <v>14</v>
      </c>
      <c r="B30" s="31" t="s">
        <v>87</v>
      </c>
      <c r="C30" s="4">
        <v>0</v>
      </c>
      <c r="D30" s="32">
        <f>IFERROR(C30/$C$27,0)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18"/>
      <c r="B31" s="24"/>
      <c r="C31" s="6"/>
      <c r="D31" s="4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18"/>
      <c r="B32" s="24"/>
      <c r="C32" s="6"/>
      <c r="D32" s="4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18"/>
      <c r="B33" s="24"/>
      <c r="C33" s="17"/>
      <c r="D33" s="4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18"/>
      <c r="B34" s="24"/>
      <c r="C34" s="17"/>
      <c r="D34" s="4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18"/>
      <c r="B35" s="24"/>
      <c r="C35" s="6"/>
      <c r="D35" s="40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18"/>
      <c r="B36" s="24"/>
      <c r="C36" s="6"/>
      <c r="D36" s="4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18"/>
      <c r="B37" s="24"/>
      <c r="C37" s="6"/>
      <c r="D37" s="40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18"/>
      <c r="B38" s="24"/>
      <c r="C38" s="6"/>
      <c r="D38" s="4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18"/>
      <c r="B39" s="24"/>
      <c r="C39" s="6"/>
      <c r="D39" s="4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18"/>
      <c r="B40" s="24"/>
      <c r="C40" s="6"/>
      <c r="D40" s="4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18"/>
      <c r="B41" s="24"/>
      <c r="C41" s="6"/>
      <c r="D41" s="40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18"/>
      <c r="B42" s="24"/>
      <c r="C42" s="6"/>
      <c r="D42" s="40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18"/>
      <c r="B43" s="24"/>
      <c r="C43" s="6"/>
      <c r="D43" s="4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18"/>
      <c r="B44" s="24"/>
      <c r="C44" s="6"/>
      <c r="D44" s="4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18"/>
      <c r="B45" s="24"/>
      <c r="C45" s="6"/>
      <c r="D45" s="40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18"/>
      <c r="B46" s="24"/>
      <c r="C46" s="6"/>
      <c r="D46" s="40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18"/>
      <c r="B47" s="24"/>
      <c r="C47" s="6"/>
      <c r="D47" s="40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18"/>
      <c r="B48" s="24"/>
      <c r="C48" s="6"/>
      <c r="D48" s="40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18"/>
      <c r="B49" s="24"/>
      <c r="C49" s="6"/>
      <c r="D49" s="40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18"/>
      <c r="B50" s="24"/>
      <c r="C50" s="6"/>
      <c r="D50" s="40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18"/>
      <c r="B51" s="24"/>
      <c r="C51" s="6"/>
      <c r="D51" s="40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18"/>
      <c r="B52" s="24"/>
      <c r="C52" s="6"/>
      <c r="D52" s="40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18"/>
      <c r="B53" s="24"/>
      <c r="C53" s="6"/>
      <c r="D53" s="4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18"/>
      <c r="B54" s="24"/>
      <c r="C54" s="6"/>
      <c r="D54" s="40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18"/>
      <c r="B55" s="24"/>
      <c r="C55" s="6"/>
      <c r="D55" s="4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18"/>
      <c r="B56" s="24"/>
      <c r="C56" s="6"/>
      <c r="D56" s="40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18"/>
      <c r="B57" s="24"/>
      <c r="C57" s="6"/>
      <c r="D57" s="4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18"/>
      <c r="B58" s="24"/>
      <c r="C58" s="6"/>
      <c r="D58" s="40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18"/>
      <c r="B59" s="24"/>
      <c r="C59" s="6"/>
      <c r="D59" s="40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18"/>
      <c r="B60" s="24"/>
      <c r="C60" s="6"/>
      <c r="D60" s="40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>
      <c r="D61" s="41"/>
    </row>
    <row r="62" spans="1:15">
      <c r="D62" s="41"/>
    </row>
    <row r="63" spans="1:15">
      <c r="D63" s="41"/>
    </row>
    <row r="64" spans="1:15">
      <c r="D64" s="41"/>
    </row>
    <row r="65" spans="4:4">
      <c r="D65" s="41"/>
    </row>
    <row r="66" spans="4:4">
      <c r="D66" s="41"/>
    </row>
    <row r="67" spans="4:4">
      <c r="D67" s="41"/>
    </row>
    <row r="68" spans="4:4">
      <c r="D68" s="41"/>
    </row>
    <row r="69" spans="4:4">
      <c r="D69" s="41"/>
    </row>
    <row r="70" spans="4:4">
      <c r="D70" s="41"/>
    </row>
    <row r="71" spans="4:4">
      <c r="D71" s="41"/>
    </row>
    <row r="72" spans="4:4">
      <c r="D72" s="41"/>
    </row>
    <row r="73" spans="4:4">
      <c r="D73" s="41"/>
    </row>
    <row r="74" spans="4:4">
      <c r="D74" s="41"/>
    </row>
    <row r="75" spans="4:4">
      <c r="D75" s="41"/>
    </row>
    <row r="76" spans="4:4">
      <c r="D76" s="41"/>
    </row>
    <row r="77" spans="4:4">
      <c r="D77" s="41"/>
    </row>
    <row r="78" spans="4:4">
      <c r="D78" s="41"/>
    </row>
    <row r="79" spans="4:4">
      <c r="D79" s="41"/>
    </row>
    <row r="80" spans="4:4">
      <c r="D80" s="41"/>
    </row>
    <row r="81" spans="4:4">
      <c r="D81" s="41"/>
    </row>
    <row r="82" spans="4:4">
      <c r="D82" s="41"/>
    </row>
    <row r="83" spans="4:4">
      <c r="D83" s="41"/>
    </row>
    <row r="84" spans="4:4">
      <c r="D84" s="41"/>
    </row>
    <row r="85" spans="4:4">
      <c r="D85" s="41"/>
    </row>
    <row r="86" spans="4:4">
      <c r="D86" s="41"/>
    </row>
    <row r="87" spans="4:4">
      <c r="D87" s="41"/>
    </row>
    <row r="88" spans="4:4">
      <c r="D88" s="41"/>
    </row>
    <row r="89" spans="4:4">
      <c r="D89" s="41"/>
    </row>
    <row r="90" spans="4:4">
      <c r="D90" s="41"/>
    </row>
    <row r="91" spans="4:4">
      <c r="D91" s="41"/>
    </row>
    <row r="92" spans="4:4">
      <c r="D92" s="41"/>
    </row>
    <row r="93" spans="4:4">
      <c r="D93" s="41"/>
    </row>
    <row r="94" spans="4:4">
      <c r="D94" s="41"/>
    </row>
    <row r="95" spans="4:4">
      <c r="D95" s="41"/>
    </row>
    <row r="96" spans="4:4">
      <c r="D96" s="41"/>
    </row>
    <row r="97" spans="4:4">
      <c r="D97" s="41"/>
    </row>
    <row r="98" spans="4:4">
      <c r="D98" s="41"/>
    </row>
    <row r="99" spans="4:4">
      <c r="D99" s="41"/>
    </row>
    <row r="100" spans="4:4">
      <c r="D100" s="41"/>
    </row>
    <row r="101" spans="4:4">
      <c r="D101" s="41"/>
    </row>
    <row r="102" spans="4:4">
      <c r="D102" s="41"/>
    </row>
    <row r="103" spans="4:4">
      <c r="D103" s="41"/>
    </row>
    <row r="104" spans="4:4">
      <c r="D104" s="41"/>
    </row>
    <row r="105" spans="4:4">
      <c r="D105" s="41"/>
    </row>
    <row r="106" spans="4:4">
      <c r="D106" s="41"/>
    </row>
    <row r="107" spans="4:4">
      <c r="D107" s="41"/>
    </row>
    <row r="108" spans="4:4">
      <c r="D108" s="41"/>
    </row>
    <row r="109" spans="4:4">
      <c r="D109" s="41"/>
    </row>
    <row r="110" spans="4:4">
      <c r="D110" s="41"/>
    </row>
    <row r="111" spans="4:4">
      <c r="D111" s="41"/>
    </row>
    <row r="112" spans="4:4">
      <c r="D112" s="41"/>
    </row>
    <row r="113" spans="4:4">
      <c r="D113" s="41"/>
    </row>
    <row r="114" spans="4:4">
      <c r="D114" s="41"/>
    </row>
    <row r="115" spans="4:4">
      <c r="D115" s="41"/>
    </row>
    <row r="116" spans="4:4">
      <c r="D116" s="41"/>
    </row>
    <row r="117" spans="4:4">
      <c r="D117" s="41"/>
    </row>
    <row r="118" spans="4:4">
      <c r="D118" s="41"/>
    </row>
    <row r="119" spans="4:4">
      <c r="D119" s="41"/>
    </row>
    <row r="120" spans="4:4">
      <c r="D120" s="41"/>
    </row>
    <row r="121" spans="4:4">
      <c r="D121" s="41"/>
    </row>
    <row r="122" spans="4:4">
      <c r="D122" s="41"/>
    </row>
    <row r="123" spans="4:4">
      <c r="D123" s="41"/>
    </row>
    <row r="124" spans="4:4">
      <c r="D124" s="41"/>
    </row>
    <row r="125" spans="4:4">
      <c r="D125" s="41"/>
    </row>
    <row r="126" spans="4:4">
      <c r="D126" s="41"/>
    </row>
    <row r="127" spans="4:4">
      <c r="D127" s="41"/>
    </row>
    <row r="128" spans="4:4">
      <c r="D128" s="41"/>
    </row>
    <row r="129" spans="4:4">
      <c r="D129" s="41"/>
    </row>
    <row r="130" spans="4:4">
      <c r="D130" s="41"/>
    </row>
    <row r="131" spans="4:4">
      <c r="D131" s="41"/>
    </row>
    <row r="132" spans="4:4">
      <c r="D132" s="41"/>
    </row>
    <row r="133" spans="4:4">
      <c r="D133" s="41"/>
    </row>
    <row r="134" spans="4:4">
      <c r="D134" s="41"/>
    </row>
    <row r="135" spans="4:4">
      <c r="D135" s="41"/>
    </row>
    <row r="136" spans="4:4">
      <c r="D136" s="41"/>
    </row>
    <row r="137" spans="4:4">
      <c r="D137" s="41"/>
    </row>
    <row r="138" spans="4:4">
      <c r="D138" s="41"/>
    </row>
    <row r="139" spans="4:4">
      <c r="D139" s="41"/>
    </row>
    <row r="140" spans="4:4">
      <c r="D140" s="41"/>
    </row>
    <row r="141" spans="4:4">
      <c r="D141" s="41"/>
    </row>
    <row r="142" spans="4:4">
      <c r="D142" s="41"/>
    </row>
    <row r="143" spans="4:4">
      <c r="D143" s="41"/>
    </row>
    <row r="144" spans="4:4">
      <c r="D144" s="41"/>
    </row>
    <row r="145" spans="4:4">
      <c r="D145" s="41"/>
    </row>
    <row r="146" spans="4:4">
      <c r="D146" s="41"/>
    </row>
    <row r="147" spans="4:4">
      <c r="D147" s="41"/>
    </row>
    <row r="148" spans="4:4">
      <c r="D148" s="41"/>
    </row>
    <row r="149" spans="4:4">
      <c r="D149" s="41"/>
    </row>
    <row r="150" spans="4:4">
      <c r="D150" s="41"/>
    </row>
    <row r="151" spans="4:4">
      <c r="D151" s="41"/>
    </row>
    <row r="152" spans="4:4">
      <c r="D152" s="41"/>
    </row>
    <row r="153" spans="4:4">
      <c r="D153" s="41"/>
    </row>
    <row r="154" spans="4:4">
      <c r="D154" s="41"/>
    </row>
    <row r="155" spans="4:4">
      <c r="D155" s="41"/>
    </row>
    <row r="156" spans="4:4">
      <c r="D156" s="41"/>
    </row>
    <row r="157" spans="4:4">
      <c r="D157" s="41"/>
    </row>
    <row r="158" spans="4:4">
      <c r="D158" s="41"/>
    </row>
    <row r="159" spans="4:4">
      <c r="D159" s="41"/>
    </row>
    <row r="160" spans="4:4">
      <c r="D160" s="41"/>
    </row>
    <row r="161" spans="4:4">
      <c r="D161" s="41"/>
    </row>
    <row r="162" spans="4:4">
      <c r="D162" s="41"/>
    </row>
    <row r="163" spans="4:4">
      <c r="D163" s="41"/>
    </row>
    <row r="164" spans="4:4">
      <c r="D164" s="41"/>
    </row>
    <row r="165" spans="4:4">
      <c r="D165" s="41"/>
    </row>
    <row r="166" spans="4:4">
      <c r="D166" s="41"/>
    </row>
    <row r="167" spans="4:4">
      <c r="D167" s="41"/>
    </row>
    <row r="168" spans="4:4">
      <c r="D168" s="41"/>
    </row>
    <row r="169" spans="4:4">
      <c r="D169" s="41"/>
    </row>
    <row r="170" spans="4:4">
      <c r="D170" s="41"/>
    </row>
    <row r="171" spans="4:4">
      <c r="D171" s="41"/>
    </row>
    <row r="172" spans="4:4">
      <c r="D172" s="41"/>
    </row>
    <row r="173" spans="4:4">
      <c r="D173" s="41"/>
    </row>
    <row r="174" spans="4:4">
      <c r="D174" s="41"/>
    </row>
    <row r="175" spans="4:4">
      <c r="D175" s="41"/>
    </row>
    <row r="176" spans="4:4">
      <c r="D176" s="41"/>
    </row>
    <row r="177" spans="4:4">
      <c r="D177" s="41"/>
    </row>
    <row r="178" spans="4:4">
      <c r="D178" s="41"/>
    </row>
    <row r="179" spans="4:4">
      <c r="D179" s="41"/>
    </row>
    <row r="180" spans="4:4">
      <c r="D180" s="41"/>
    </row>
    <row r="181" spans="4:4">
      <c r="D181" s="41"/>
    </row>
    <row r="182" spans="4:4">
      <c r="D182" s="41"/>
    </row>
    <row r="183" spans="4:4">
      <c r="D183" s="41"/>
    </row>
    <row r="184" spans="4:4">
      <c r="D184" s="41"/>
    </row>
    <row r="185" spans="4:4">
      <c r="D185" s="41"/>
    </row>
    <row r="186" spans="4:4">
      <c r="D186" s="41"/>
    </row>
    <row r="187" spans="4:4">
      <c r="D187" s="41"/>
    </row>
    <row r="188" spans="4:4">
      <c r="D188" s="41"/>
    </row>
    <row r="189" spans="4:4">
      <c r="D189" s="41"/>
    </row>
    <row r="190" spans="4:4">
      <c r="D190" s="41"/>
    </row>
    <row r="191" spans="4:4">
      <c r="D191" s="41"/>
    </row>
    <row r="192" spans="4:4">
      <c r="D192" s="41"/>
    </row>
    <row r="193" spans="4:4">
      <c r="D193" s="41"/>
    </row>
    <row r="194" spans="4:4">
      <c r="D194" s="41"/>
    </row>
    <row r="195" spans="4:4">
      <c r="D195" s="41"/>
    </row>
    <row r="196" spans="4:4">
      <c r="D196" s="41"/>
    </row>
    <row r="197" spans="4:4">
      <c r="D197" s="41"/>
    </row>
    <row r="198" spans="4:4">
      <c r="D198" s="41"/>
    </row>
    <row r="199" spans="4:4">
      <c r="D199" s="41"/>
    </row>
    <row r="200" spans="4:4">
      <c r="D200" s="41"/>
    </row>
    <row r="201" spans="4:4">
      <c r="D201" s="41"/>
    </row>
    <row r="202" spans="4:4">
      <c r="D202" s="41"/>
    </row>
    <row r="203" spans="4:4">
      <c r="D203" s="41"/>
    </row>
    <row r="204" spans="4:4">
      <c r="D204" s="41"/>
    </row>
    <row r="205" spans="4:4">
      <c r="D205" s="41"/>
    </row>
    <row r="206" spans="4:4">
      <c r="D206" s="41"/>
    </row>
    <row r="207" spans="4:4">
      <c r="D207" s="41"/>
    </row>
    <row r="208" spans="4:4">
      <c r="D208" s="41"/>
    </row>
    <row r="209" spans="4:4">
      <c r="D209" s="41"/>
    </row>
    <row r="210" spans="4:4">
      <c r="D210" s="41"/>
    </row>
    <row r="211" spans="4:4">
      <c r="D211" s="41"/>
    </row>
    <row r="212" spans="4:4">
      <c r="D212" s="41"/>
    </row>
    <row r="213" spans="4:4">
      <c r="D213" s="41"/>
    </row>
    <row r="214" spans="4:4">
      <c r="D214" s="41"/>
    </row>
    <row r="215" spans="4:4">
      <c r="D215" s="41"/>
    </row>
    <row r="216" spans="4:4">
      <c r="D216" s="41"/>
    </row>
    <row r="217" spans="4:4">
      <c r="D217" s="41"/>
    </row>
    <row r="218" spans="4:4">
      <c r="D218" s="41"/>
    </row>
    <row r="219" spans="4:4">
      <c r="D219" s="41"/>
    </row>
    <row r="220" spans="4:4">
      <c r="D220" s="41"/>
    </row>
    <row r="221" spans="4:4">
      <c r="D221" s="41"/>
    </row>
    <row r="222" spans="4:4">
      <c r="D222" s="41"/>
    </row>
    <row r="223" spans="4:4">
      <c r="D223" s="41"/>
    </row>
    <row r="224" spans="4:4">
      <c r="D224" s="41"/>
    </row>
    <row r="225" spans="4:4">
      <c r="D225" s="41"/>
    </row>
    <row r="226" spans="4:4">
      <c r="D226" s="41"/>
    </row>
    <row r="227" spans="4:4">
      <c r="D227" s="41"/>
    </row>
    <row r="228" spans="4:4">
      <c r="D228" s="41"/>
    </row>
    <row r="229" spans="4:4">
      <c r="D229" s="41"/>
    </row>
    <row r="230" spans="4:4">
      <c r="D230" s="41"/>
    </row>
    <row r="231" spans="4:4">
      <c r="D231" s="41"/>
    </row>
    <row r="232" spans="4:4">
      <c r="D232" s="41"/>
    </row>
    <row r="233" spans="4:4">
      <c r="D233" s="41"/>
    </row>
    <row r="234" spans="4:4">
      <c r="D234" s="41"/>
    </row>
    <row r="235" spans="4:4">
      <c r="D235" s="41"/>
    </row>
    <row r="236" spans="4:4">
      <c r="D236" s="41"/>
    </row>
    <row r="237" spans="4:4">
      <c r="D237" s="41"/>
    </row>
    <row r="238" spans="4:4">
      <c r="D238" s="41"/>
    </row>
    <row r="239" spans="4:4">
      <c r="D239" s="41"/>
    </row>
    <row r="240" spans="4:4">
      <c r="D240" s="41"/>
    </row>
    <row r="241" spans="4:4">
      <c r="D241" s="41"/>
    </row>
    <row r="242" spans="4:4">
      <c r="D242" s="41"/>
    </row>
    <row r="243" spans="4:4">
      <c r="D243" s="41"/>
    </row>
    <row r="244" spans="4:4">
      <c r="D244" s="41"/>
    </row>
    <row r="245" spans="4:4">
      <c r="D245" s="41"/>
    </row>
    <row r="246" spans="4:4">
      <c r="D246" s="41"/>
    </row>
    <row r="247" spans="4:4">
      <c r="D247" s="41"/>
    </row>
    <row r="248" spans="4:4">
      <c r="D248" s="41"/>
    </row>
    <row r="249" spans="4:4">
      <c r="D249" s="41"/>
    </row>
    <row r="250" spans="4:4">
      <c r="D250" s="41"/>
    </row>
    <row r="251" spans="4:4">
      <c r="D251" s="41"/>
    </row>
    <row r="252" spans="4:4">
      <c r="D252" s="41"/>
    </row>
    <row r="253" spans="4:4">
      <c r="D253" s="41"/>
    </row>
    <row r="254" spans="4:4">
      <c r="D254" s="41"/>
    </row>
    <row r="255" spans="4:4">
      <c r="D255" s="41"/>
    </row>
    <row r="256" spans="4:4">
      <c r="D256" s="41"/>
    </row>
    <row r="257" spans="4:4">
      <c r="D257" s="41"/>
    </row>
    <row r="258" spans="4:4">
      <c r="D258" s="41"/>
    </row>
    <row r="259" spans="4:4">
      <c r="D259" s="41"/>
    </row>
    <row r="260" spans="4:4">
      <c r="D260" s="41"/>
    </row>
    <row r="261" spans="4:4">
      <c r="D261" s="41"/>
    </row>
    <row r="262" spans="4:4">
      <c r="D262" s="41"/>
    </row>
    <row r="263" spans="4:4">
      <c r="D263" s="41"/>
    </row>
    <row r="264" spans="4:4">
      <c r="D264" s="41"/>
    </row>
    <row r="265" spans="4:4">
      <c r="D265" s="41"/>
    </row>
    <row r="266" spans="4:4">
      <c r="D266" s="41"/>
    </row>
    <row r="267" spans="4:4">
      <c r="D267" s="41"/>
    </row>
    <row r="268" spans="4:4">
      <c r="D268" s="41"/>
    </row>
    <row r="269" spans="4:4">
      <c r="D269" s="41"/>
    </row>
    <row r="270" spans="4:4">
      <c r="D270" s="41"/>
    </row>
    <row r="271" spans="4:4">
      <c r="D271" s="41"/>
    </row>
    <row r="272" spans="4:4">
      <c r="D272" s="41"/>
    </row>
    <row r="273" spans="4:4">
      <c r="D273" s="41"/>
    </row>
    <row r="274" spans="4:4">
      <c r="D274" s="41"/>
    </row>
    <row r="275" spans="4:4">
      <c r="D275" s="41"/>
    </row>
    <row r="276" spans="4:4">
      <c r="D276" s="41"/>
    </row>
    <row r="277" spans="4:4">
      <c r="D277" s="41"/>
    </row>
    <row r="278" spans="4:4">
      <c r="D278" s="41"/>
    </row>
    <row r="279" spans="4:4">
      <c r="D279" s="41"/>
    </row>
    <row r="280" spans="4:4">
      <c r="D280" s="41"/>
    </row>
    <row r="281" spans="4:4">
      <c r="D281" s="41"/>
    </row>
    <row r="282" spans="4:4">
      <c r="D282" s="41"/>
    </row>
    <row r="283" spans="4:4">
      <c r="D283" s="41"/>
    </row>
    <row r="284" spans="4:4">
      <c r="D284" s="41"/>
    </row>
    <row r="285" spans="4:4">
      <c r="D285" s="41"/>
    </row>
    <row r="286" spans="4:4">
      <c r="D286" s="41"/>
    </row>
    <row r="287" spans="4:4">
      <c r="D287" s="41"/>
    </row>
    <row r="288" spans="4:4">
      <c r="D288" s="41"/>
    </row>
    <row r="289" spans="4:4">
      <c r="D289" s="41"/>
    </row>
    <row r="290" spans="4:4">
      <c r="D290" s="41"/>
    </row>
    <row r="291" spans="4:4">
      <c r="D291" s="41"/>
    </row>
    <row r="292" spans="4:4">
      <c r="D292" s="41"/>
    </row>
    <row r="293" spans="4:4">
      <c r="D293" s="41"/>
    </row>
    <row r="294" spans="4:4">
      <c r="D294" s="41"/>
    </row>
    <row r="295" spans="4:4">
      <c r="D295" s="41"/>
    </row>
    <row r="296" spans="4:4">
      <c r="D296" s="41"/>
    </row>
    <row r="297" spans="4:4">
      <c r="D297" s="41"/>
    </row>
    <row r="298" spans="4:4">
      <c r="D298" s="41"/>
    </row>
    <row r="299" spans="4:4">
      <c r="D299" s="41"/>
    </row>
    <row r="300" spans="4:4">
      <c r="D300" s="41"/>
    </row>
    <row r="301" spans="4:4">
      <c r="D301" s="41"/>
    </row>
    <row r="302" spans="4:4">
      <c r="D302" s="41"/>
    </row>
    <row r="303" spans="4:4">
      <c r="D303" s="41"/>
    </row>
    <row r="304" spans="4:4">
      <c r="D304" s="41"/>
    </row>
    <row r="305" spans="4:4">
      <c r="D305" s="41"/>
    </row>
    <row r="306" spans="4:4">
      <c r="D306" s="41"/>
    </row>
    <row r="307" spans="4:4">
      <c r="D307" s="41"/>
    </row>
    <row r="308" spans="4:4">
      <c r="D308" s="41"/>
    </row>
    <row r="309" spans="4:4">
      <c r="D309" s="41"/>
    </row>
    <row r="310" spans="4:4">
      <c r="D310" s="41"/>
    </row>
    <row r="311" spans="4:4">
      <c r="D311" s="41"/>
    </row>
    <row r="312" spans="4:4">
      <c r="D312" s="41"/>
    </row>
    <row r="313" spans="4:4">
      <c r="D313" s="41"/>
    </row>
    <row r="314" spans="4:4">
      <c r="D314" s="41"/>
    </row>
    <row r="315" spans="4:4">
      <c r="D315" s="41"/>
    </row>
    <row r="316" spans="4:4">
      <c r="D316" s="41"/>
    </row>
    <row r="317" spans="4:4">
      <c r="D317" s="41"/>
    </row>
    <row r="318" spans="4:4">
      <c r="D318" s="41"/>
    </row>
    <row r="319" spans="4:4">
      <c r="D319" s="41"/>
    </row>
    <row r="320" spans="4:4">
      <c r="D320" s="41"/>
    </row>
    <row r="321" spans="4:4">
      <c r="D321" s="41"/>
    </row>
    <row r="322" spans="4:4">
      <c r="D322" s="41"/>
    </row>
    <row r="323" spans="4:4">
      <c r="D323" s="41"/>
    </row>
    <row r="324" spans="4:4">
      <c r="D324" s="41"/>
    </row>
    <row r="325" spans="4:4">
      <c r="D325" s="41"/>
    </row>
    <row r="326" spans="4:4">
      <c r="D326" s="41"/>
    </row>
    <row r="327" spans="4:4">
      <c r="D327" s="41"/>
    </row>
    <row r="328" spans="4:4">
      <c r="D328" s="41"/>
    </row>
    <row r="329" spans="4:4">
      <c r="D329" s="41"/>
    </row>
    <row r="330" spans="4:4">
      <c r="D330" s="41"/>
    </row>
    <row r="331" spans="4:4">
      <c r="D331" s="41"/>
    </row>
    <row r="332" spans="4:4">
      <c r="D332" s="41"/>
    </row>
    <row r="333" spans="4:4">
      <c r="D333" s="41"/>
    </row>
    <row r="334" spans="4:4">
      <c r="D334" s="41"/>
    </row>
    <row r="335" spans="4:4">
      <c r="D335" s="41"/>
    </row>
    <row r="336" spans="4:4">
      <c r="D336" s="41"/>
    </row>
    <row r="337" spans="4:4">
      <c r="D337" s="41"/>
    </row>
    <row r="338" spans="4:4">
      <c r="D338" s="41"/>
    </row>
    <row r="339" spans="4:4">
      <c r="D339" s="41"/>
    </row>
    <row r="340" spans="4:4">
      <c r="D340" s="41"/>
    </row>
    <row r="341" spans="4:4">
      <c r="D341" s="41"/>
    </row>
    <row r="342" spans="4:4">
      <c r="D342" s="41"/>
    </row>
    <row r="343" spans="4:4">
      <c r="D343" s="41"/>
    </row>
    <row r="344" spans="4:4">
      <c r="D344" s="41"/>
    </row>
    <row r="345" spans="4:4">
      <c r="D345" s="41"/>
    </row>
    <row r="346" spans="4:4">
      <c r="D346" s="41"/>
    </row>
    <row r="347" spans="4:4">
      <c r="D347" s="41"/>
    </row>
    <row r="348" spans="4:4">
      <c r="D348" s="41"/>
    </row>
    <row r="349" spans="4:4">
      <c r="D349" s="41"/>
    </row>
    <row r="350" spans="4:4">
      <c r="D350" s="41"/>
    </row>
    <row r="351" spans="4:4">
      <c r="D351" s="41"/>
    </row>
    <row r="352" spans="4:4">
      <c r="D352" s="41"/>
    </row>
    <row r="353" spans="4:4">
      <c r="D353" s="41"/>
    </row>
    <row r="354" spans="4:4">
      <c r="D354" s="41"/>
    </row>
    <row r="355" spans="4:4">
      <c r="D355" s="41"/>
    </row>
    <row r="356" spans="4:4">
      <c r="D356" s="41"/>
    </row>
    <row r="357" spans="4:4">
      <c r="D357" s="41"/>
    </row>
    <row r="358" spans="4:4">
      <c r="D358" s="41"/>
    </row>
    <row r="359" spans="4:4">
      <c r="D359" s="41"/>
    </row>
    <row r="360" spans="4:4">
      <c r="D360" s="41"/>
    </row>
    <row r="361" spans="4:4">
      <c r="D361" s="41"/>
    </row>
    <row r="362" spans="4:4">
      <c r="D362" s="41"/>
    </row>
    <row r="363" spans="4:4">
      <c r="D363" s="41"/>
    </row>
    <row r="364" spans="4:4">
      <c r="D364" s="41"/>
    </row>
    <row r="365" spans="4:4">
      <c r="D365" s="41"/>
    </row>
    <row r="366" spans="4:4">
      <c r="D366" s="41"/>
    </row>
    <row r="367" spans="4:4">
      <c r="D367" s="41"/>
    </row>
    <row r="368" spans="4:4">
      <c r="D368" s="41"/>
    </row>
    <row r="369" spans="4:4">
      <c r="D369" s="41"/>
    </row>
    <row r="370" spans="4:4">
      <c r="D370" s="41"/>
    </row>
    <row r="371" spans="4:4">
      <c r="D371" s="41"/>
    </row>
    <row r="372" spans="4:4">
      <c r="D372" s="41"/>
    </row>
    <row r="373" spans="4:4">
      <c r="D373" s="41"/>
    </row>
    <row r="374" spans="4:4">
      <c r="D374" s="41"/>
    </row>
    <row r="375" spans="4:4">
      <c r="D375" s="41"/>
    </row>
    <row r="376" spans="4:4">
      <c r="D376" s="41"/>
    </row>
    <row r="377" spans="4:4">
      <c r="D377" s="41"/>
    </row>
    <row r="378" spans="4:4">
      <c r="D378" s="41"/>
    </row>
    <row r="379" spans="4:4">
      <c r="D379" s="41"/>
    </row>
    <row r="380" spans="4:4">
      <c r="D380" s="41"/>
    </row>
    <row r="381" spans="4:4">
      <c r="D381" s="41"/>
    </row>
    <row r="382" spans="4:4">
      <c r="D382" s="41"/>
    </row>
    <row r="383" spans="4:4">
      <c r="D383" s="41"/>
    </row>
    <row r="384" spans="4:4">
      <c r="D384" s="41"/>
    </row>
    <row r="385" spans="4:4">
      <c r="D385" s="41"/>
    </row>
    <row r="386" spans="4:4">
      <c r="D386" s="41"/>
    </row>
    <row r="387" spans="4:4">
      <c r="D387" s="41"/>
    </row>
    <row r="388" spans="4:4">
      <c r="D388" s="41"/>
    </row>
    <row r="389" spans="4:4">
      <c r="D389" s="41"/>
    </row>
    <row r="390" spans="4:4">
      <c r="D390" s="41"/>
    </row>
    <row r="391" spans="4:4">
      <c r="D391" s="41"/>
    </row>
    <row r="392" spans="4:4">
      <c r="D392" s="41"/>
    </row>
    <row r="393" spans="4:4">
      <c r="D393" s="41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2026-02-04T10:59:14Z</dcterms:modified>
</cp:coreProperties>
</file>