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L:\Finansowy\FK\Uniqa TU na Zycie SA\Inwestycje\Sprawozdania UFK\polroczne_2026_H1_IN\ufk_260630_półroczne_final\"/>
    </mc:Choice>
  </mc:AlternateContent>
  <xr:revisionPtr revIDLastSave="0" documentId="13_ncr:1_{2E9F509F-28A0-485E-B446-0EF761CE52A0}" xr6:coauthVersionLast="47" xr6:coauthVersionMax="47" xr10:uidLastSave="{00000000-0000-0000-0000-000000000000}"/>
  <bookViews>
    <workbookView xWindow="-110" yWindow="-110" windowWidth="19420" windowHeight="10420" tabRatio="740" activeTab="3" xr2:uid="{00000000-000D-0000-FFFF-FFFF00000000}"/>
  </bookViews>
  <sheets>
    <sheet name="aktywa netto" sheetId="1" r:id="rId1"/>
    <sheet name="zmiany aktywów netto" sheetId="2" r:id="rId2"/>
    <sheet name="liczba jedn." sheetId="4" r:id="rId3"/>
    <sheet name="zestawienie lokat" sheetId="6" r:id="rId4"/>
  </sheets>
  <externalReferences>
    <externalReference r:id="rId5"/>
  </externalReferences>
  <definedNames>
    <definedName name="_xlnm.Print_Area" localSheetId="0">'aktywa netto'!$A$1:$D$19</definedName>
    <definedName name="_xlnm.Print_Area" localSheetId="2">'liczba jedn.'!$A$2:$D$17</definedName>
    <definedName name="_xlnm.Print_Area" localSheetId="3">'zestawienie lokat'!$A$2:$D$29</definedName>
    <definedName name="_xlnm.Print_Area" localSheetId="1">'zmiany aktywów netto'!$A$2:$D$25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2" l="1"/>
  <c r="D12" i="2"/>
  <c r="D15" i="1"/>
  <c r="D9" i="1"/>
  <c r="D19" i="1" s="1"/>
  <c r="A2" i="2"/>
  <c r="A3" i="2"/>
  <c r="A5" i="2"/>
  <c r="A2" i="4"/>
  <c r="A3" i="4"/>
  <c r="A5" i="4"/>
  <c r="A2" i="6"/>
  <c r="A3" i="6"/>
  <c r="A5" i="6"/>
  <c r="C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8" i="6"/>
  <c r="D27" i="6" s="1"/>
  <c r="D29" i="6"/>
  <c r="D30" i="6"/>
  <c r="A4" i="4"/>
  <c r="A4" i="2"/>
  <c r="C15" i="1"/>
  <c r="D12" i="1"/>
  <c r="C12" i="1"/>
  <c r="D11" i="2" l="1"/>
  <c r="D25" i="2" s="1"/>
  <c r="D11" i="6"/>
</calcChain>
</file>

<file path=xl/sharedStrings.xml><?xml version="1.0" encoding="utf-8"?>
<sst xmlns="http://schemas.openxmlformats.org/spreadsheetml/2006/main" count="130" uniqueCount="88">
  <si>
    <t>Półroczne sprawozdanie ubezpieczeniowego funduszu kapitałowego</t>
  </si>
  <si>
    <t>sporządzone na dzień 2026-06-30</t>
  </si>
  <si>
    <t>UNIQA TU na Życie S.A.</t>
  </si>
  <si>
    <t>UNIQA GENERALI OBLIGACJI KRÓTKOTERMINOWY</t>
  </si>
  <si>
    <t>I. WARTOŚĆ AKTYWÓW NETTO FUNDUSZU</t>
  </si>
  <si>
    <t>(w zł)</t>
  </si>
  <si>
    <t>Koniec analogicznego okresu sprawozdawczego poprzedniego roku obrotowego</t>
  </si>
  <si>
    <t>Koniec bieżącego okresu sprawozdawczego</t>
  </si>
  <si>
    <t>I.</t>
  </si>
  <si>
    <t>Aktywa</t>
  </si>
  <si>
    <t>1.</t>
  </si>
  <si>
    <t>Lokaty</t>
  </si>
  <si>
    <t>2.</t>
  </si>
  <si>
    <t>Środki pieniężne</t>
  </si>
  <si>
    <t>3.</t>
  </si>
  <si>
    <t>Należności, w tym</t>
  </si>
  <si>
    <t>3.1.</t>
  </si>
  <si>
    <t>Z tytułu transakcji zawartych na rynku finansowym</t>
  </si>
  <si>
    <t>3.2.</t>
  </si>
  <si>
    <t>Pozostałe</t>
  </si>
  <si>
    <t>II.</t>
  </si>
  <si>
    <t>Zobowiązania</t>
  </si>
  <si>
    <t>Wobec ubezpieczających, ubezpieczonych lub uprawnionych z umów ubezpieczenia</t>
  </si>
  <si>
    <t>III.</t>
  </si>
  <si>
    <t>Aktywa netto (I-II)</t>
  </si>
  <si>
    <t>II. ZMIANY WARTOŚCI AKTYWÓW NETTO FUNDUSZU</t>
  </si>
  <si>
    <t>Analogiczny okres sprawozdawczy poprzedniego roku obrotowego</t>
  </si>
  <si>
    <t>Bieżący okres sprawozdawczy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</si>
  <si>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</si>
  <si>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</si>
  <si>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</si>
  <si>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</si>
  <si>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</si>
  <si>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</si>
  <si>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</si>
  <si>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</si>
  <si>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Zmniejszenia funduszu</t>
  </si>
  <si>
    <t>Tytułem wykupu</t>
  </si>
  <si>
    <t>Tytułem wypłat pozostałych świadczeń ubezpieczeniowych</t>
  </si>
  <si>
    <t>Tytułem opłat za ryzyko ubezpieczeniowe oraz innych opłat potrącanych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</si>
  <si>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</si>
  <si>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</si>
  <si>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</si>
  <si>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</si>
  <si>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</si>
  <si>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</si>
  <si>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</si>
  <si>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</si>
  <si>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</si>
  <si>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</si>
  <si>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</si>
  <si>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</si>
  <si>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 LICZBA I WARTOŚĆ JEDNOSTEK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</si>
  <si>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</si>
  <si>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</si>
  <si>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</si>
  <si>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</si>
  <si>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 (w zł):</t>
  </si>
  <si>
    <t>minimalna wartość jednostki uczestnictwa funduszu w okresie sprawozdawczym</t>
  </si>
  <si>
    <t>maksymalna wartość jednostki uczestnictwa funduszu w okresie sprawozdawczym</t>
  </si>
  <si>
    <t>IV. ZESTAWIENIE AKTYWÓW NETTO FUNDUSZU - półroczne</t>
  </si>
  <si>
    <t>Wartość bilansowa (w zł)</t>
  </si>
  <si>
    <t>Udział w aktywach netto funduszu (w %)</t>
  </si>
  <si>
    <t>Lokaty (suma 1-12)</t>
  </si>
  <si>
    <t>Papiery wartościowe emitowane, poręczane lub gwarantowane przez Skarb Państwa lub organizacje miedzynarodowe,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</si>
  <si>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</si>
  <si>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</si>
  <si>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</si>
  <si>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</si>
  <si>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i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</si>
  <si>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</si>
  <si>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</si>
  <si>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</si>
  <si>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</si>
  <si>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</si>
  <si>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</si>
  <si>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</si>
  <si>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</si>
  <si>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</si>
  <si>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</si>
  <si>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</si>
  <si>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Należności</t>
  </si>
  <si>
    <t>IV.</t>
  </si>
  <si>
    <t>V.</t>
  </si>
  <si>
    <t>Aktywa netto (w tym)</t>
  </si>
  <si>
    <t>krajowe</t>
  </si>
  <si>
    <t>zagraniczne - państwa UE</t>
  </si>
  <si>
    <t>zagraniczne - państwa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</si>
</sst>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#,##0.00000"/>
    <numFmt numFmtId="166" formatCode="###\ ###\ ###\ ###\ ###\ ##0"/>
    <numFmt numFmtId="167" formatCode="###\ ###\ ###\ ###\ ###\ ##0.00"/>
    <numFmt numFmtId="168" formatCode="###\ ###\ ###\ ###\ ###\ ##0.000"/>
  </numFmts>
  <fonts count="21">
    <font>
      <sz val="10"/>
      <name val="Arial CE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indexed="12"/>
      <name val="Arial"/>
      <family val="2"/>
      <charset val="238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0"/>
      <color rgb="FFFF0000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9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8" fillId="8" borderId="6" applyNumberFormat="0" applyAlignment="0" applyProtection="0"/>
    <xf numFmtId="0" fontId="9" fillId="9" borderId="7" applyNumberFormat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0" fillId="0" borderId="8" applyNumberFormat="0" applyFill="0" applyAlignment="0" applyProtection="0"/>
    <xf numFmtId="0" fontId="11" fillId="10" borderId="9" applyNumberFormat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4" fillId="0" borderId="12" applyNumberFormat="0" applyFill="0" applyAlignment="0" applyProtection="0"/>
    <xf numFmtId="0" fontId="14" fillId="0" borderId="0" applyNumberFormat="0" applyFill="0" applyBorder="0" applyAlignment="0" applyProtection="0"/>
    <xf numFmtId="0" fontId="5" fillId="0" borderId="0"/>
    <xf numFmtId="0" fontId="5" fillId="0" borderId="0" applyBorder="0"/>
    <xf numFmtId="0" fontId="6" fillId="0" borderId="0"/>
    <xf numFmtId="0" fontId="15" fillId="9" borderId="6" applyNumberFormat="0" applyAlignment="0" applyProtection="0"/>
    <xf numFmtId="9" fontId="6" fillId="0" borderId="0" applyFont="0" applyFill="0" applyBorder="0" applyAlignment="0" applyProtection="0"/>
    <xf numFmtId="0" fontId="16" fillId="0" borderId="13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6" fillId="11" borderId="14" applyNumberFormat="0" applyFont="0" applyAlignment="0" applyProtection="0"/>
    <xf numFmtId="0" fontId="1" fillId="0" borderId="0" applyBorder="0"/>
  </cellStyleXfs>
  <cellXfs count="49">
    <xf numFmtId="0" fontId="0" fillId="0" borderId="0" xfId="0"/>
    <xf numFmtId="0" fontId="3" fillId="12" borderId="0" xfId="0" applyFont="1" applyFill="1" applyAlignment="1">
      <alignment horizontal="left"/>
    </xf>
    <xf numFmtId="0" fontId="2" fillId="0" borderId="0" xfId="0" applyFont="1"/>
    <xf numFmtId="0" fontId="3" fillId="0" borderId="0" xfId="0" applyFont="1"/>
    <xf numFmtId="166" fontId="3" fillId="0" borderId="0" xfId="0" applyNumberFormat="1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10" fontId="3" fillId="0" borderId="0" xfId="0" applyNumberFormat="1" applyFont="1"/>
    <xf numFmtId="0" fontId="3" fillId="12" borderId="1" xfId="0" applyFont="1" applyFill="1" applyBorder="1" applyAlignment="1">
      <alignment wrapText="1"/>
    </xf>
    <xf numFmtId="0" fontId="3" fillId="12" borderId="1" xfId="0" applyFont="1" applyFill="1" applyBorder="1" applyAlignment="1">
      <alignment horizontal="center"/>
    </xf>
    <xf numFmtId="0" fontId="3" fillId="12" borderId="1" xfId="0" applyFont="1" applyFill="1" applyBorder="1"/>
    <xf numFmtId="166" fontId="3" fillId="12" borderId="0" xfId="0" applyNumberFormat="1" applyFont="1" applyFill="1"/>
    <xf numFmtId="0" fontId="3" fillId="12" borderId="0" xfId="0" applyFont="1" applyFill="1"/>
    <xf numFmtId="0" fontId="2" fillId="12" borderId="0" xfId="0" applyFont="1" applyFill="1"/>
    <xf numFmtId="0" fontId="2" fillId="12" borderId="0" xfId="0" applyFont="1" applyFill="1" applyAlignment="1">
      <alignment horizontal="left"/>
    </xf>
    <xf numFmtId="0" fontId="4" fillId="12" borderId="0" xfId="0" applyFont="1" applyFill="1" applyAlignment="1">
      <alignment horizontal="left"/>
    </xf>
    <xf numFmtId="0" fontId="3" fillId="12" borderId="1" xfId="0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/>
    </xf>
    <xf numFmtId="0" fontId="2" fillId="12" borderId="1" xfId="0" applyFont="1" applyFill="1" applyBorder="1" applyAlignment="1">
      <alignment wrapText="1"/>
    </xf>
    <xf numFmtId="166" fontId="2" fillId="12" borderId="1" xfId="0" applyNumberFormat="1" applyFont="1" applyFill="1" applyBorder="1"/>
    <xf numFmtId="166" fontId="3" fillId="12" borderId="1" xfId="0" applyNumberFormat="1" applyFont="1" applyFill="1" applyBorder="1"/>
    <xf numFmtId="0" fontId="2" fillId="12" borderId="1" xfId="0" applyFont="1" applyFill="1" applyBorder="1"/>
    <xf numFmtId="0" fontId="3" fillId="12" borderId="0" xfId="0" applyFont="1" applyFill="1" applyAlignment="1">
      <alignment horizontal="center"/>
    </xf>
    <xf numFmtId="166" fontId="3" fillId="12" borderId="1" xfId="0" applyNumberFormat="1" applyFont="1" applyFill="1" applyBorder="1" applyAlignment="1">
      <alignment horizontal="center" vertical="center" wrapText="1"/>
    </xf>
    <xf numFmtId="0" fontId="2" fillId="12" borderId="2" xfId="0" applyFont="1" applyFill="1" applyBorder="1" applyAlignment="1">
      <alignment horizontal="left" wrapText="1"/>
    </xf>
    <xf numFmtId="0" fontId="2" fillId="12" borderId="3" xfId="0" applyFont="1" applyFill="1" applyBorder="1" applyAlignment="1">
      <alignment horizontal="center"/>
    </xf>
    <xf numFmtId="0" fontId="2" fillId="12" borderId="3" xfId="0" applyFont="1" applyFill="1" applyBorder="1" applyAlignment="1">
      <alignment wrapText="1"/>
    </xf>
    <xf numFmtId="166" fontId="2" fillId="12" borderId="3" xfId="0" applyNumberFormat="1" applyFont="1" applyFill="1" applyBorder="1"/>
    <xf numFmtId="0" fontId="3" fillId="12" borderId="0" xfId="0" applyFont="1" applyFill="1" applyAlignment="1">
      <alignment wrapText="1"/>
    </xf>
    <xf numFmtId="167" fontId="3" fillId="12" borderId="1" xfId="0" applyNumberFormat="1" applyFont="1" applyFill="1" applyBorder="1"/>
    <xf numFmtId="168" fontId="3" fillId="12" borderId="1" xfId="0" applyNumberFormat="1" applyFont="1" applyFill="1" applyBorder="1"/>
    <xf numFmtId="165" fontId="3" fillId="12" borderId="0" xfId="0" applyNumberFormat="1" applyFont="1" applyFill="1"/>
    <xf numFmtId="0" fontId="3" fillId="12" borderId="1" xfId="0" applyFont="1" applyFill="1" applyBorder="1" applyAlignment="1">
      <alignment vertical="center" wrapText="1"/>
    </xf>
    <xf numFmtId="10" fontId="3" fillId="12" borderId="1" xfId="0" applyNumberFormat="1" applyFont="1" applyFill="1" applyBorder="1" applyAlignment="1">
      <alignment wrapText="1"/>
    </xf>
    <xf numFmtId="0" fontId="3" fillId="12" borderId="1" xfId="0" applyFont="1" applyFill="1" applyBorder="1" applyAlignment="1">
      <alignment horizontal="center" wrapText="1"/>
    </xf>
    <xf numFmtId="166" fontId="2" fillId="12" borderId="1" xfId="0" applyNumberFormat="1" applyFont="1" applyFill="1" applyBorder="1" applyAlignment="1">
      <alignment wrapText="1"/>
    </xf>
    <xf numFmtId="10" fontId="2" fillId="12" borderId="1" xfId="0" applyNumberFormat="1" applyFont="1" applyFill="1" applyBorder="1" applyAlignment="1">
      <alignment wrapText="1"/>
    </xf>
    <xf numFmtId="10" fontId="3" fillId="12" borderId="1" xfId="0" applyNumberFormat="1" applyFont="1" applyFill="1" applyBorder="1"/>
    <xf numFmtId="0" fontId="20" fillId="12" borderId="0" xfId="0" applyFont="1" applyFill="1"/>
    <xf numFmtId="10" fontId="2" fillId="12" borderId="1" xfId="0" applyNumberFormat="1" applyFont="1" applyFill="1" applyBorder="1"/>
    <xf numFmtId="10" fontId="3" fillId="12" borderId="0" xfId="0" applyNumberFormat="1" applyFont="1" applyFill="1"/>
    <xf numFmtId="0" fontId="3" fillId="12" borderId="0" xfId="0" applyFont="1" applyFill="1" applyAlignment="1">
      <alignment horizontal="left"/>
    </xf>
    <xf numFmtId="0" fontId="3" fillId="12" borderId="4" xfId="0" applyFont="1" applyFill="1" applyBorder="1" applyAlignment="1">
      <alignment horizontal="center" vertical="center" wrapText="1"/>
    </xf>
    <xf numFmtId="0" fontId="3" fillId="12" borderId="2" xfId="0" applyFont="1" applyFill="1" applyBorder="1" applyAlignment="1">
      <alignment horizontal="center" vertical="center" wrapText="1"/>
    </xf>
    <xf numFmtId="0" fontId="3" fillId="12" borderId="4" xfId="0" applyFont="1" applyFill="1" applyBorder="1" applyAlignment="1">
      <alignment horizontal="center" wrapText="1"/>
    </xf>
    <xf numFmtId="0" fontId="3" fillId="12" borderId="2" xfId="0" applyFont="1" applyFill="1" applyBorder="1" applyAlignment="1">
      <alignment horizontal="center" wrapText="1"/>
    </xf>
    <xf numFmtId="0" fontId="2" fillId="12" borderId="4" xfId="0" applyFont="1" applyFill="1" applyBorder="1" applyAlignment="1">
      <alignment wrapText="1"/>
    </xf>
    <xf numFmtId="0" fontId="3" fillId="12" borderId="5" xfId="0" applyFont="1" applyFill="1" applyBorder="1"/>
    <xf numFmtId="0" fontId="3" fillId="12" borderId="2" xfId="0" applyFont="1" applyFill="1" applyBorder="1"/>
  </cellXfs>
  <cellStyles count="29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Dziesiętny 3" xfId="10" xr:uid="{00000000-0005-0000-0000-000009000000}"/>
    <cellStyle name="Dziesiętny 4" xfId="11" xr:uid="{00000000-0005-0000-0000-00000A000000}"/>
    <cellStyle name="Komórka połączona" xfId="12" builtinId="24" customBuiltin="1"/>
    <cellStyle name="Komórka zaznaczona" xfId="13" builtinId="23" customBuiltin="1"/>
    <cellStyle name="Nagłówek 1" xfId="14" builtinId="16" customBuiltin="1"/>
    <cellStyle name="Nagłówek 2" xfId="15" builtinId="17" customBuiltin="1"/>
    <cellStyle name="Nagłówek 3" xfId="16" builtinId="18" customBuiltin="1"/>
    <cellStyle name="Nagłówek 4" xfId="17" builtinId="19" customBuiltin="1"/>
    <cellStyle name="Normalny" xfId="0" builtinId="0"/>
    <cellStyle name="Normalny 2" xfId="18" xr:uid="{00000000-0005-0000-0000-000012000000}"/>
    <cellStyle name="Normalny 2 2" xfId="19" xr:uid="{00000000-0005-0000-0000-000013000000}"/>
    <cellStyle name="Normalny 3" xfId="20" xr:uid="{00000000-0005-0000-0000-000014000000}"/>
    <cellStyle name="Normalny 4" xfId="28" xr:uid="{00000000-0005-0000-0000-00001D000000}"/>
    <cellStyle name="Obliczenia" xfId="21" builtinId="22" customBuiltin="1"/>
    <cellStyle name="Procentowy 2" xfId="22" xr:uid="{00000000-0005-0000-0000-000017000000}"/>
    <cellStyle name="Suma" xfId="23" builtinId="25" customBuiltin="1"/>
    <cellStyle name="Tekst objaśnienia" xfId="24" builtinId="53" customBuiltin="1"/>
    <cellStyle name="Tekst ostrzeżenia" xfId="25" builtinId="11" customBuiltin="1"/>
    <cellStyle name="Tytuł" xfId="26" builtinId="15" customBuiltin="1"/>
    <cellStyle name="Uwaga 2" xfId="27" xr:uid="{00000000-0005-0000-0000-00001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485775</xdr:colOff>
      <xdr:row>0</xdr:row>
      <xdr:rowOff>819150</xdr:rowOff>
    </xdr:to>
    <xdr:pic>
      <xdr:nvPicPr>
        <xdr:cNvPr id="1210" name="Picture 1" descr="P_1C">
          <a:extLst>
            <a:ext uri="{FF2B5EF4-FFF2-40B4-BE49-F238E27FC236}">
              <a16:creationId xmlns:a16="http://schemas.microsoft.com/office/drawing/2014/main" id="{00000000-0008-0000-0100-0000B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9537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485775</xdr:colOff>
      <xdr:row>0</xdr:row>
      <xdr:rowOff>819150</xdr:rowOff>
    </xdr:to>
    <xdr:pic>
      <xdr:nvPicPr>
        <xdr:cNvPr id="3243" name="Picture 1" descr="P_1C">
          <a:extLst>
            <a:ext uri="{FF2B5EF4-FFF2-40B4-BE49-F238E27FC236}">
              <a16:creationId xmlns:a16="http://schemas.microsoft.com/office/drawing/2014/main" id="{00000000-0008-0000-0200-0000A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9537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485775</xdr:colOff>
      <xdr:row>0</xdr:row>
      <xdr:rowOff>819150</xdr:rowOff>
    </xdr:to>
    <xdr:pic>
      <xdr:nvPicPr>
        <xdr:cNvPr id="6232" name="Picture 1" descr="P_1C">
          <a:extLst>
            <a:ext uri="{FF2B5EF4-FFF2-40B4-BE49-F238E27FC236}">
              <a16:creationId xmlns:a16="http://schemas.microsoft.com/office/drawing/2014/main" id="{00000000-0008-0000-0300-00005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9537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00pkus\Desktop\Gwarantowany_2011_polroczne_H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ktywa netto"/>
      <sheetName val="zmiany aktywów netto"/>
      <sheetName val="liczba jedn."/>
      <sheetName val="zestawienie lokat"/>
    </sheetNames>
    <sheetDataSet>
      <sheetData sheetId="0"/>
      <sheetData sheetId="1" refreshError="1"/>
      <sheetData sheetId="2">
        <row r="2">
          <cell r="A2" t="str">
            <v>Półroczne sprawozdanie ubezpieczeniowego funduszu kapitałowego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O60"/>
  <sheetViews>
    <sheetView topLeftCell="A6" workbookViewId="0">
      <selection activeCell="D10" activeCellId="1" sqref="D14 D10"/>
    </sheetView>
  </sheetViews>
  <sheetFormatPr defaultColWidth="9.1796875" defaultRowHeight="12.5"/>
  <cols>
    <col min="1" max="1" width="9.1796875" style="3" customWidth="1"/>
    <col min="2" max="2" width="50.26953125" style="3" customWidth="1"/>
    <col min="3" max="4" width="20.54296875" style="3" customWidth="1"/>
    <col min="5" max="5" width="10.1796875" style="3" bestFit="1" customWidth="1"/>
    <col min="6" max="6" width="9.1796875" style="3" customWidth="1"/>
    <col min="7" max="16384" width="9.1796875" style="3"/>
  </cols>
  <sheetData>
    <row r="1" spans="1:15" ht="13">
      <c r="A1" s="13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13">
      <c r="A2" s="14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5" ht="13">
      <c r="A3" s="15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>
      <c r="A4" s="41" t="s">
        <v>3</v>
      </c>
      <c r="B4" s="41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</row>
    <row r="5" spans="1:1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5" ht="13">
      <c r="A6" s="13" t="s">
        <v>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spans="1:15" customFormat="1" ht="63.75" customHeight="1">
      <c r="A8" s="42" t="s">
        <v>5</v>
      </c>
      <c r="B8" s="43"/>
      <c r="C8" s="16" t="s">
        <v>6</v>
      </c>
      <c r="D8" s="16" t="s">
        <v>7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1:15" ht="13">
      <c r="A9" s="17" t="s">
        <v>8</v>
      </c>
      <c r="B9" s="18" t="s">
        <v>9</v>
      </c>
      <c r="C9" s="19">
        <v>514443.24</v>
      </c>
      <c r="D9" s="19">
        <f>SUM(D10:D12)</f>
        <v>423133.48999999953</v>
      </c>
      <c r="E9" s="11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spans="1:15">
      <c r="A10" s="9" t="s">
        <v>10</v>
      </c>
      <c r="B10" s="8" t="s">
        <v>11</v>
      </c>
      <c r="C10" s="20">
        <v>514358.36</v>
      </c>
      <c r="D10" s="20">
        <v>422981.62999999954</v>
      </c>
      <c r="E10" s="11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5">
      <c r="A11" s="9" t="s">
        <v>12</v>
      </c>
      <c r="B11" s="8" t="s">
        <v>13</v>
      </c>
      <c r="C11" s="10">
        <v>0</v>
      </c>
      <c r="D11" s="10">
        <v>0</v>
      </c>
      <c r="E11" s="11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1:15">
      <c r="A12" s="9" t="s">
        <v>14</v>
      </c>
      <c r="B12" s="8" t="s">
        <v>15</v>
      </c>
      <c r="C12" s="20">
        <f>SUM(C13:C14)</f>
        <v>84.88</v>
      </c>
      <c r="D12" s="20">
        <f>SUM(D13:D14)</f>
        <v>151.86000000000001</v>
      </c>
      <c r="E12" s="11"/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spans="1:15">
      <c r="A13" s="9" t="s">
        <v>16</v>
      </c>
      <c r="B13" s="8" t="s">
        <v>17</v>
      </c>
      <c r="C13" s="10">
        <v>0</v>
      </c>
      <c r="D13" s="10">
        <v>0</v>
      </c>
      <c r="E13" s="11"/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spans="1:15">
      <c r="A14" s="9" t="s">
        <v>18</v>
      </c>
      <c r="B14" s="8" t="s">
        <v>19</v>
      </c>
      <c r="C14" s="20">
        <v>84.88</v>
      </c>
      <c r="D14" s="20">
        <v>151.86000000000001</v>
      </c>
      <c r="E14" s="11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1:15" ht="13">
      <c r="A15" s="17" t="s">
        <v>20</v>
      </c>
      <c r="B15" s="18" t="s">
        <v>21</v>
      </c>
      <c r="C15" s="21">
        <f>SUM(C16:C18)</f>
        <v>0</v>
      </c>
      <c r="D15" s="21">
        <f>SUM(D16:D18)</f>
        <v>0</v>
      </c>
      <c r="E15" s="11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spans="1:15">
      <c r="A16" s="9" t="s">
        <v>10</v>
      </c>
      <c r="B16" s="8" t="s">
        <v>17</v>
      </c>
      <c r="C16" s="10">
        <v>0</v>
      </c>
      <c r="D16" s="10">
        <v>0</v>
      </c>
      <c r="E16" s="11"/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spans="1:15" customFormat="1" ht="24.75" customHeight="1">
      <c r="A17" s="9" t="s">
        <v>12</v>
      </c>
      <c r="B17" s="8" t="s">
        <v>22</v>
      </c>
      <c r="C17" s="10">
        <v>0</v>
      </c>
      <c r="D17" s="10">
        <v>0</v>
      </c>
      <c r="E17" s="11"/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spans="1:15">
      <c r="A18" s="9" t="s">
        <v>14</v>
      </c>
      <c r="B18" s="8" t="s">
        <v>19</v>
      </c>
      <c r="C18" s="10">
        <v>0</v>
      </c>
      <c r="D18" s="10">
        <v>0</v>
      </c>
      <c r="E18" s="11"/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spans="1:15" ht="13">
      <c r="A19" s="17" t="s">
        <v>23</v>
      </c>
      <c r="B19" s="18" t="s">
        <v>24</v>
      </c>
      <c r="C19" s="19">
        <v>514443.24</v>
      </c>
      <c r="D19" s="19">
        <f>D9-D15</f>
        <v>423133.48999999953</v>
      </c>
      <c r="E19" s="11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1:1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spans="1:1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spans="1:1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spans="1:1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spans="1:1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spans="1:1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spans="1:1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spans="1:1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spans="1:1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spans="1:1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spans="1:1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spans="1:1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spans="1:1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spans="1:1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spans="1:1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spans="1:1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spans="1:1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spans="1:1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spans="1:1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</row>
    <row r="41" spans="1:1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</row>
    <row r="42" spans="1:1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spans="1:1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</row>
    <row r="44" spans="1:1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</row>
    <row r="45" spans="1:1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</row>
    <row r="46" spans="1:1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</row>
    <row r="47" spans="1:1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</row>
    <row r="48" spans="1:1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</row>
    <row r="49" spans="1:1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</row>
    <row r="50" spans="1:1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</row>
    <row r="51" spans="1:1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</row>
    <row r="52" spans="1:1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</row>
    <row r="53" spans="1:1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</row>
    <row r="54" spans="1:1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</row>
    <row r="55" spans="1:1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</row>
    <row r="56" spans="1:1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</row>
    <row r="57" spans="1:1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</row>
    <row r="58" spans="1:1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</row>
    <row r="59" spans="1:1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</row>
    <row r="60" spans="1:1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</row>
  </sheetData>
  <mergeCells count="2">
    <mergeCell ref="A8:B8"/>
    <mergeCell ref="A4:B4"/>
  </mergeCells>
  <phoneticPr fontId="0" type="noConversion"/>
  <printOptions horizontalCentered="1"/>
  <pageMargins left="0.19685039370078741" right="0.19685039370078741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A1:O94"/>
  <sheetViews>
    <sheetView topLeftCell="A10" workbookViewId="0">
      <selection activeCell="D24" sqref="D24"/>
    </sheetView>
  </sheetViews>
  <sheetFormatPr defaultColWidth="9.1796875" defaultRowHeight="12.5"/>
  <cols>
    <col min="1" max="1" width="9.1796875" style="5" customWidth="1"/>
    <col min="2" max="2" width="56.453125" style="3" customWidth="1"/>
    <col min="3" max="4" width="20.54296875" style="4" customWidth="1"/>
    <col min="5" max="5" width="10.1796875" style="3" bestFit="1" customWidth="1"/>
    <col min="6" max="6" width="9.26953125" style="3" bestFit="1" customWidth="1"/>
    <col min="7" max="7" width="9.1796875" style="3" customWidth="1"/>
    <col min="8" max="16384" width="9.1796875" style="3"/>
  </cols>
  <sheetData>
    <row r="1" spans="1:15" customFormat="1" ht="65.25" customHeight="1">
      <c r="A1" s="2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13">
      <c r="A2" s="14" t="str">
        <f>'aktywa netto'!A1</f>
        <v>Półroczne sprawozdanie ubezpieczeniowego funduszu kapitałowego</v>
      </c>
      <c r="B2" s="12"/>
      <c r="C2" s="11"/>
      <c r="D2" s="11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5" ht="13">
      <c r="A3" s="14" t="str">
        <f>'aktywa netto'!A2</f>
        <v>sporządzone na dzień 2026-06-30</v>
      </c>
      <c r="B3" s="12"/>
      <c r="C3" s="11"/>
      <c r="D3" s="11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>
      <c r="A4" s="1" t="str">
        <f>'aktywa netto'!A3</f>
        <v>UNIQA TU na Życie S.A.</v>
      </c>
      <c r="B4" s="12"/>
      <c r="C4" s="11"/>
      <c r="D4" s="11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</row>
    <row r="5" spans="1:15">
      <c r="A5" s="41" t="str">
        <f>'aktywa netto'!A4:B4</f>
        <v>UNIQA GENERALI OBLIGACJI KRÓTKOTERMINOWY</v>
      </c>
      <c r="B5" s="41"/>
      <c r="C5" s="11"/>
      <c r="D5" s="11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5">
      <c r="A6" s="1"/>
      <c r="B6" s="12"/>
      <c r="C6" s="11"/>
      <c r="D6" s="11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5" ht="13">
      <c r="A7" s="14" t="s">
        <v>25</v>
      </c>
      <c r="B7" s="12"/>
      <c r="C7" s="11"/>
      <c r="D7" s="11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spans="1:15">
      <c r="A8" s="22"/>
      <c r="B8" s="12"/>
      <c r="C8" s="11"/>
      <c r="D8" s="11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1:15" customFormat="1" ht="51" customHeight="1">
      <c r="A9" s="42" t="s">
        <v>5</v>
      </c>
      <c r="B9" s="43"/>
      <c r="C9" s="23" t="s">
        <v>26</v>
      </c>
      <c r="D9" s="23" t="s">
        <v>27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spans="1:15" customFormat="1" ht="25.5" customHeight="1">
      <c r="A10" s="17" t="s">
        <v>28</v>
      </c>
      <c r="B10" s="24" t="s">
        <v>29</v>
      </c>
      <c r="C10" s="19">
        <v>577580.62</v>
      </c>
      <c r="D10" s="19">
        <v>526387.53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5" ht="13">
      <c r="A11" s="17" t="s">
        <v>30</v>
      </c>
      <c r="B11" s="24" t="s">
        <v>31</v>
      </c>
      <c r="C11" s="19">
        <v>-81104.87</v>
      </c>
      <c r="D11" s="19">
        <f>D12-D16</f>
        <v>-113704.12000000001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1:15" ht="13">
      <c r="A12" s="17" t="s">
        <v>8</v>
      </c>
      <c r="B12" s="18" t="s">
        <v>32</v>
      </c>
      <c r="C12" s="19">
        <v>8617.18</v>
      </c>
      <c r="D12" s="19">
        <f>SUM(D13:D15)</f>
        <v>6424.12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spans="1:15">
      <c r="A13" s="9" t="s">
        <v>10</v>
      </c>
      <c r="B13" s="8" t="s">
        <v>33</v>
      </c>
      <c r="C13" s="20">
        <v>8617.18</v>
      </c>
      <c r="D13" s="20">
        <v>6411.68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spans="1:15">
      <c r="A14" s="9" t="s">
        <v>12</v>
      </c>
      <c r="B14" s="8" t="s">
        <v>34</v>
      </c>
      <c r="C14" s="10">
        <v>0</v>
      </c>
      <c r="D14" s="10">
        <v>0</v>
      </c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1:15">
      <c r="A15" s="9" t="s">
        <v>14</v>
      </c>
      <c r="B15" s="8" t="s">
        <v>35</v>
      </c>
      <c r="C15" s="20">
        <v>0</v>
      </c>
      <c r="D15" s="20">
        <v>12.44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spans="1:15" ht="13">
      <c r="A16" s="17" t="s">
        <v>20</v>
      </c>
      <c r="B16" s="18" t="s">
        <v>36</v>
      </c>
      <c r="C16" s="19">
        <v>89722.05</v>
      </c>
      <c r="D16" s="19">
        <f>SUM(D17:D23)</f>
        <v>120128.24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spans="1:15">
      <c r="A17" s="9" t="s">
        <v>10</v>
      </c>
      <c r="B17" s="8" t="s">
        <v>37</v>
      </c>
      <c r="C17" s="20">
        <v>81927.48</v>
      </c>
      <c r="D17" s="20">
        <v>113138.74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spans="1:15" customFormat="1" ht="12.75" customHeight="1">
      <c r="A18" s="9" t="s">
        <v>12</v>
      </c>
      <c r="B18" s="8" t="s">
        <v>38</v>
      </c>
      <c r="C18" s="20">
        <v>0</v>
      </c>
      <c r="D18" s="20">
        <v>0</v>
      </c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spans="1:15" customFormat="1" ht="25.5" customHeight="1">
      <c r="A19" s="9" t="s">
        <v>14</v>
      </c>
      <c r="B19" s="8" t="s">
        <v>39</v>
      </c>
      <c r="C19" s="20">
        <v>1146.67</v>
      </c>
      <c r="D19" s="20">
        <v>1148.3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>
      <c r="A20" s="9" t="s">
        <v>40</v>
      </c>
      <c r="B20" s="8" t="s">
        <v>41</v>
      </c>
      <c r="C20" s="20">
        <v>0</v>
      </c>
      <c r="D20" s="20">
        <v>0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1:15" customFormat="1" ht="25.5" customHeight="1">
      <c r="A21" s="9" t="s">
        <v>42</v>
      </c>
      <c r="B21" s="8" t="s">
        <v>43</v>
      </c>
      <c r="C21" s="20">
        <v>6394.28</v>
      </c>
      <c r="D21" s="20">
        <v>5696.75</v>
      </c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spans="1:15">
      <c r="A22" s="9" t="s">
        <v>44</v>
      </c>
      <c r="B22" s="8" t="s">
        <v>45</v>
      </c>
      <c r="C22" s="10">
        <v>0</v>
      </c>
      <c r="D22" s="10">
        <v>0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spans="1:15">
      <c r="A23" s="9" t="s">
        <v>46</v>
      </c>
      <c r="B23" s="8" t="s">
        <v>47</v>
      </c>
      <c r="C23" s="20">
        <v>253.62</v>
      </c>
      <c r="D23" s="20">
        <v>144.44999999999999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spans="1:15" ht="13">
      <c r="A24" s="25" t="s">
        <v>48</v>
      </c>
      <c r="B24" s="26" t="s">
        <v>49</v>
      </c>
      <c r="C24" s="19">
        <v>17967.490000000002</v>
      </c>
      <c r="D24" s="27">
        <v>10450.08</v>
      </c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spans="1:15" customFormat="1" ht="14.25" customHeight="1">
      <c r="A25" s="17" t="s">
        <v>50</v>
      </c>
      <c r="B25" s="18" t="s">
        <v>51</v>
      </c>
      <c r="C25" s="19">
        <v>514443.24</v>
      </c>
      <c r="D25" s="19">
        <f>D10+D11+D24</f>
        <v>423133.49000000005</v>
      </c>
      <c r="E25" s="11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5">
      <c r="A26" s="22"/>
      <c r="B26" s="28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spans="1:15">
      <c r="A27" s="22"/>
      <c r="B27" s="28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spans="1:15">
      <c r="A28" s="22"/>
      <c r="B28" s="28"/>
      <c r="C28" s="12"/>
      <c r="D28" s="11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spans="1:15">
      <c r="A29" s="22"/>
      <c r="B29" s="28"/>
      <c r="C29" s="12"/>
      <c r="D29" s="11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spans="1:15">
      <c r="A30" s="22"/>
      <c r="B30" s="28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spans="1:15">
      <c r="A31" s="22"/>
      <c r="B31" s="28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spans="1:15">
      <c r="A32" s="22"/>
      <c r="B32" s="28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spans="1:15">
      <c r="A33" s="22"/>
      <c r="B33" s="28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spans="1:15">
      <c r="A34" s="22"/>
      <c r="B34" s="28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spans="1:15">
      <c r="A35" s="22"/>
      <c r="B35" s="28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spans="1:15">
      <c r="A36" s="22"/>
      <c r="B36" s="28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spans="1:15">
      <c r="A37" s="22"/>
      <c r="B37" s="28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spans="1:15">
      <c r="A38" s="22"/>
      <c r="B38" s="28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spans="1:15">
      <c r="A39" s="22"/>
      <c r="B39" s="28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spans="1:15">
      <c r="A40" s="22"/>
      <c r="B40" s="28"/>
      <c r="C40" s="11"/>
      <c r="D40" s="11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</row>
    <row r="41" spans="1:15">
      <c r="A41" s="22"/>
      <c r="B41" s="28"/>
      <c r="C41" s="11"/>
      <c r="D41" s="11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</row>
    <row r="42" spans="1:15">
      <c r="A42" s="22"/>
      <c r="B42" s="28"/>
      <c r="C42" s="11"/>
      <c r="D42" s="11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spans="1:15">
      <c r="A43" s="22"/>
      <c r="B43" s="28"/>
      <c r="C43" s="11"/>
      <c r="D43" s="11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</row>
    <row r="44" spans="1:15">
      <c r="A44" s="22"/>
      <c r="B44" s="28"/>
      <c r="C44" s="11"/>
      <c r="D44" s="11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</row>
    <row r="45" spans="1:15">
      <c r="A45" s="22"/>
      <c r="B45" s="28"/>
      <c r="C45" s="11"/>
      <c r="D45" s="11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</row>
    <row r="46" spans="1:15">
      <c r="A46" s="22"/>
      <c r="B46" s="28"/>
      <c r="C46" s="11"/>
      <c r="D46" s="11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</row>
    <row r="47" spans="1:15">
      <c r="A47" s="22"/>
      <c r="B47" s="28"/>
      <c r="C47" s="11"/>
      <c r="D47" s="11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</row>
    <row r="48" spans="1:15">
      <c r="A48" s="22"/>
      <c r="B48" s="28"/>
      <c r="C48" s="11"/>
      <c r="D48" s="11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</row>
    <row r="49" spans="1:15">
      <c r="A49" s="22"/>
      <c r="B49" s="28"/>
      <c r="C49" s="11"/>
      <c r="D49" s="11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</row>
    <row r="50" spans="1:15">
      <c r="A50" s="22"/>
      <c r="B50" s="28"/>
      <c r="C50" s="11"/>
      <c r="D50" s="11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</row>
    <row r="51" spans="1:15">
      <c r="A51" s="22"/>
      <c r="B51" s="28"/>
      <c r="C51" s="11"/>
      <c r="D51" s="11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</row>
    <row r="52" spans="1:15">
      <c r="A52" s="22"/>
      <c r="B52" s="28"/>
      <c r="C52" s="11"/>
      <c r="D52" s="11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</row>
    <row r="53" spans="1:15">
      <c r="A53" s="22"/>
      <c r="B53" s="28"/>
      <c r="C53" s="11"/>
      <c r="D53" s="11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</row>
    <row r="54" spans="1:15">
      <c r="A54" s="22"/>
      <c r="B54" s="28"/>
      <c r="C54" s="11"/>
      <c r="D54" s="11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</row>
    <row r="55" spans="1:15">
      <c r="A55" s="22"/>
      <c r="B55" s="28"/>
      <c r="C55" s="11"/>
      <c r="D55" s="11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</row>
    <row r="56" spans="1:15">
      <c r="A56" s="22"/>
      <c r="B56" s="28"/>
      <c r="C56" s="11"/>
      <c r="D56" s="11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</row>
    <row r="57" spans="1:15">
      <c r="A57" s="22"/>
      <c r="B57" s="28"/>
      <c r="C57" s="11"/>
      <c r="D57" s="11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</row>
    <row r="58" spans="1:15">
      <c r="A58" s="22"/>
      <c r="B58" s="28"/>
      <c r="C58" s="11"/>
      <c r="D58" s="11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</row>
    <row r="59" spans="1:15">
      <c r="A59" s="22"/>
      <c r="B59" s="28"/>
      <c r="C59" s="11"/>
      <c r="D59" s="11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</row>
    <row r="60" spans="1:15">
      <c r="A60" s="22"/>
      <c r="B60" s="28"/>
      <c r="C60" s="11"/>
      <c r="D60" s="11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</row>
    <row r="61" spans="1:15">
      <c r="B61" s="6"/>
    </row>
    <row r="62" spans="1:15">
      <c r="B62" s="6"/>
    </row>
    <row r="63" spans="1:15">
      <c r="B63" s="6"/>
    </row>
    <row r="64" spans="1:15">
      <c r="B64" s="6"/>
    </row>
    <row r="65" spans="2:2">
      <c r="B65" s="6"/>
    </row>
    <row r="66" spans="2:2">
      <c r="B66" s="6"/>
    </row>
    <row r="67" spans="2:2">
      <c r="B67" s="6"/>
    </row>
    <row r="68" spans="2:2">
      <c r="B68" s="6"/>
    </row>
    <row r="69" spans="2:2">
      <c r="B69" s="6"/>
    </row>
    <row r="70" spans="2:2">
      <c r="B70" s="6"/>
    </row>
    <row r="71" spans="2:2">
      <c r="B71" s="6"/>
    </row>
    <row r="72" spans="2:2">
      <c r="B72" s="6"/>
    </row>
    <row r="73" spans="2:2">
      <c r="B73" s="6"/>
    </row>
    <row r="74" spans="2:2">
      <c r="B74" s="6"/>
    </row>
    <row r="75" spans="2:2">
      <c r="B75" s="6"/>
    </row>
    <row r="76" spans="2:2">
      <c r="B76" s="6"/>
    </row>
    <row r="77" spans="2:2">
      <c r="B77" s="6"/>
    </row>
    <row r="78" spans="2:2">
      <c r="B78" s="6"/>
    </row>
    <row r="79" spans="2:2">
      <c r="B79" s="6"/>
    </row>
    <row r="80" spans="2:2">
      <c r="B80" s="6"/>
    </row>
    <row r="81" spans="2:2">
      <c r="B81" s="6"/>
    </row>
    <row r="82" spans="2:2">
      <c r="B82" s="6"/>
    </row>
    <row r="83" spans="2:2">
      <c r="B83" s="6"/>
    </row>
    <row r="84" spans="2:2">
      <c r="B84" s="6"/>
    </row>
    <row r="85" spans="2:2">
      <c r="B85" s="6"/>
    </row>
    <row r="86" spans="2:2">
      <c r="B86" s="6"/>
    </row>
    <row r="87" spans="2:2">
      <c r="B87" s="6"/>
    </row>
    <row r="88" spans="2:2">
      <c r="B88" s="6"/>
    </row>
    <row r="89" spans="2:2">
      <c r="B89" s="6"/>
    </row>
    <row r="90" spans="2:2">
      <c r="B90" s="6"/>
    </row>
    <row r="91" spans="2:2">
      <c r="B91" s="6"/>
    </row>
    <row r="92" spans="2:2">
      <c r="B92" s="6"/>
    </row>
    <row r="93" spans="2:2">
      <c r="B93" s="6"/>
    </row>
    <row r="94" spans="2:2">
      <c r="B94" s="6"/>
    </row>
  </sheetData>
  <mergeCells count="2">
    <mergeCell ref="A9:B9"/>
    <mergeCell ref="A5:B5"/>
  </mergeCells>
  <phoneticPr fontId="0" type="noConversion"/>
  <printOptions horizontalCentered="1"/>
  <pageMargins left="3.937007874015748E-2" right="3.937007874015748E-2" top="0.98425196850393704" bottom="0.98425196850393704" header="0.51181102362204722" footer="0.51181102362204722"/>
  <pageSetup paperSize="9" orientation="portrait" horizontalDpi="300" verticalDpi="300" r:id="rId1"/>
  <headerFooter alignWithMargins="0"/>
  <ignoredErrors>
    <ignoredError sqref="C16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4">
    <pageSetUpPr fitToPage="1"/>
  </sheetPr>
  <dimension ref="A1:O60"/>
  <sheetViews>
    <sheetView topLeftCell="A7" workbookViewId="0">
      <selection activeCell="E16" sqref="E16"/>
    </sheetView>
  </sheetViews>
  <sheetFormatPr defaultColWidth="9.1796875" defaultRowHeight="12.5"/>
  <cols>
    <col min="1" max="1" width="9.1796875" style="3" customWidth="1"/>
    <col min="2" max="2" width="50.26953125" style="3" customWidth="1"/>
    <col min="3" max="4" width="20.54296875" style="3" customWidth="1"/>
    <col min="5" max="5" width="19.81640625" style="4" customWidth="1"/>
    <col min="6" max="6" width="13.81640625" style="3" customWidth="1"/>
    <col min="7" max="7" width="9.1796875" style="3" customWidth="1"/>
    <col min="8" max="16384" width="9.1796875" style="3"/>
  </cols>
  <sheetData>
    <row r="1" spans="1:15" customFormat="1" ht="65.25" customHeight="1">
      <c r="A1" s="12"/>
      <c r="B1" s="12"/>
      <c r="C1" s="12"/>
      <c r="D1" s="12"/>
      <c r="E1" s="11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13">
      <c r="A2" s="14" t="str">
        <f>'aktywa netto'!A1</f>
        <v>Półroczne sprawozdanie ubezpieczeniowego funduszu kapitałowego</v>
      </c>
      <c r="B2" s="12"/>
      <c r="C2" s="12"/>
      <c r="D2" s="12"/>
      <c r="E2" s="11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5" ht="13">
      <c r="A3" s="14" t="str">
        <f>'aktywa netto'!A2</f>
        <v>sporządzone na dzień 2026-06-30</v>
      </c>
      <c r="B3" s="12"/>
      <c r="C3" s="12"/>
      <c r="D3" s="12"/>
      <c r="E3" s="11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>
      <c r="A4" s="1" t="str">
        <f>'aktywa netto'!A3</f>
        <v>UNIQA TU na Życie S.A.</v>
      </c>
      <c r="B4" s="12"/>
      <c r="C4" s="12"/>
      <c r="D4" s="12"/>
      <c r="E4" s="11"/>
      <c r="F4" s="12"/>
      <c r="G4" s="12"/>
      <c r="H4" s="12"/>
      <c r="I4" s="12"/>
      <c r="J4" s="12"/>
      <c r="K4" s="12"/>
      <c r="L4" s="12"/>
      <c r="M4" s="12"/>
      <c r="N4" s="12"/>
      <c r="O4" s="12"/>
    </row>
    <row r="5" spans="1:15">
      <c r="A5" s="41" t="str">
        <f>'aktywa netto'!A4:B4</f>
        <v>UNIQA GENERALI OBLIGACJI KRÓTKOTERMINOWY</v>
      </c>
      <c r="B5" s="41"/>
      <c r="C5" s="12"/>
      <c r="D5" s="12"/>
      <c r="E5" s="11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5">
      <c r="A6" s="12"/>
      <c r="B6" s="12"/>
      <c r="C6" s="12"/>
      <c r="D6" s="12"/>
      <c r="E6" s="11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5" ht="13">
      <c r="A7" s="13" t="s">
        <v>52</v>
      </c>
      <c r="B7" s="12"/>
      <c r="C7" s="12"/>
      <c r="D7" s="12"/>
      <c r="E7" s="11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spans="1:15">
      <c r="A8" s="12"/>
      <c r="B8" s="12"/>
      <c r="C8" s="12"/>
      <c r="D8" s="12"/>
      <c r="E8" s="11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1:15" customFormat="1" ht="51" customHeight="1">
      <c r="A9" s="42" t="s">
        <v>53</v>
      </c>
      <c r="B9" s="43"/>
      <c r="C9" s="16" t="s">
        <v>26</v>
      </c>
      <c r="D9" s="16" t="s">
        <v>27</v>
      </c>
      <c r="E9" s="11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spans="1:15" ht="13">
      <c r="A10" s="17" t="s">
        <v>8</v>
      </c>
      <c r="B10" s="46" t="s">
        <v>54</v>
      </c>
      <c r="C10" s="47"/>
      <c r="D10" s="48"/>
      <c r="E10" s="11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5">
      <c r="A11" s="9" t="s">
        <v>10</v>
      </c>
      <c r="B11" s="8" t="s">
        <v>55</v>
      </c>
      <c r="C11" s="30">
        <v>3765.6867400000001</v>
      </c>
      <c r="D11" s="30">
        <v>3205.7989200000002</v>
      </c>
      <c r="E11" s="11"/>
      <c r="F11" s="11"/>
      <c r="G11" s="12"/>
      <c r="H11" s="12"/>
      <c r="I11" s="12"/>
      <c r="J11" s="12"/>
      <c r="K11" s="12"/>
      <c r="L11" s="12"/>
      <c r="M11" s="12"/>
      <c r="N11" s="12"/>
      <c r="O11" s="12"/>
    </row>
    <row r="12" spans="1:15">
      <c r="A12" s="9" t="s">
        <v>12</v>
      </c>
      <c r="B12" s="8" t="s">
        <v>56</v>
      </c>
      <c r="C12" s="30">
        <v>3243.1170200000001</v>
      </c>
      <c r="D12" s="30">
        <v>2518.3519200000001</v>
      </c>
      <c r="E12" s="31"/>
      <c r="F12" s="11"/>
      <c r="G12" s="12"/>
      <c r="H12" s="12"/>
      <c r="I12" s="12"/>
      <c r="J12" s="12"/>
      <c r="K12" s="12"/>
      <c r="L12" s="12"/>
      <c r="M12" s="12"/>
      <c r="N12" s="12"/>
      <c r="O12" s="12"/>
    </row>
    <row r="13" spans="1:15" ht="13">
      <c r="A13" s="17" t="s">
        <v>20</v>
      </c>
      <c r="B13" s="46" t="s">
        <v>57</v>
      </c>
      <c r="C13" s="47"/>
      <c r="D13" s="48"/>
      <c r="E13" s="11"/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spans="1:15">
      <c r="A14" s="9" t="s">
        <v>10</v>
      </c>
      <c r="B14" s="8" t="s">
        <v>55</v>
      </c>
      <c r="C14" s="29">
        <v>153.29</v>
      </c>
      <c r="D14" s="29">
        <v>164.11</v>
      </c>
      <c r="E14" s="11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1:15" customFormat="1" ht="25.5" customHeight="1">
      <c r="A15" s="9" t="s">
        <v>12</v>
      </c>
      <c r="B15" s="8" t="s">
        <v>58</v>
      </c>
      <c r="C15" s="29">
        <v>153.29</v>
      </c>
      <c r="D15" s="29">
        <v>164.11</v>
      </c>
      <c r="E15" s="11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spans="1:15" customFormat="1" ht="25.5" customHeight="1">
      <c r="A16" s="9" t="s">
        <v>14</v>
      </c>
      <c r="B16" s="8" t="s">
        <v>59</v>
      </c>
      <c r="C16" s="29">
        <v>158.6</v>
      </c>
      <c r="D16" s="29">
        <v>168.02</v>
      </c>
      <c r="E16" s="11"/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spans="1:15">
      <c r="A17" s="9" t="s">
        <v>40</v>
      </c>
      <c r="B17" s="8" t="s">
        <v>56</v>
      </c>
      <c r="C17" s="29">
        <v>158.6</v>
      </c>
      <c r="D17" s="29">
        <v>168.02</v>
      </c>
      <c r="E17" s="11"/>
      <c r="F17" s="11"/>
      <c r="G17" s="11"/>
      <c r="H17" s="12"/>
      <c r="I17" s="12"/>
      <c r="J17" s="12"/>
      <c r="K17" s="12"/>
      <c r="L17" s="12"/>
      <c r="M17" s="12"/>
      <c r="N17" s="12"/>
      <c r="O17" s="12"/>
    </row>
    <row r="18" spans="1:15">
      <c r="A18" s="12"/>
      <c r="B18" s="12"/>
      <c r="C18" s="12"/>
      <c r="D18" s="12"/>
      <c r="E18" s="11"/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spans="1:15">
      <c r="A19" s="12"/>
      <c r="B19" s="12"/>
      <c r="C19" s="12"/>
      <c r="D19" s="12"/>
      <c r="E19" s="11"/>
      <c r="F19" s="31"/>
      <c r="G19" s="12"/>
      <c r="H19" s="12"/>
      <c r="I19" s="12"/>
      <c r="J19" s="12"/>
      <c r="K19" s="12"/>
      <c r="L19" s="12"/>
      <c r="M19" s="12"/>
      <c r="N19" s="12"/>
      <c r="O19" s="12"/>
    </row>
    <row r="20" spans="1:15">
      <c r="A20" s="12"/>
      <c r="B20" s="12"/>
      <c r="C20" s="12"/>
      <c r="D20" s="12"/>
      <c r="E20" s="11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1:15">
      <c r="A21" s="12"/>
      <c r="B21" s="12"/>
      <c r="C21" s="12"/>
      <c r="D21" s="12"/>
      <c r="E21" s="11"/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spans="1:15">
      <c r="A22" s="12"/>
      <c r="B22" s="12"/>
      <c r="C22" s="12"/>
      <c r="D22" s="12"/>
      <c r="E22" s="11"/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spans="1:15">
      <c r="A23" s="12"/>
      <c r="B23" s="12"/>
      <c r="C23" s="12"/>
      <c r="D23" s="12"/>
      <c r="E23" s="11"/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spans="1:15">
      <c r="A24" s="12"/>
      <c r="B24" s="12"/>
      <c r="C24" s="12"/>
      <c r="D24" s="12"/>
      <c r="E24" s="11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spans="1:15">
      <c r="A25" s="12"/>
      <c r="B25" s="12"/>
      <c r="C25" s="12"/>
      <c r="D25" s="12"/>
      <c r="E25" s="11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5">
      <c r="A26" s="12"/>
      <c r="B26" s="12"/>
      <c r="C26" s="12"/>
      <c r="D26" s="12"/>
      <c r="E26" s="11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spans="1:15">
      <c r="A27" s="12"/>
      <c r="B27" s="12"/>
      <c r="C27" s="12"/>
      <c r="D27" s="12"/>
      <c r="E27" s="11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spans="1:15">
      <c r="A28" s="12"/>
      <c r="B28" s="12"/>
      <c r="C28" s="12"/>
      <c r="D28" s="12"/>
      <c r="E28" s="11"/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spans="1:15">
      <c r="A29" s="12"/>
      <c r="B29" s="12"/>
      <c r="C29" s="12"/>
      <c r="D29" s="12"/>
      <c r="E29" s="11"/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spans="1:15">
      <c r="A30" s="12"/>
      <c r="B30" s="12"/>
      <c r="C30" s="12"/>
      <c r="D30" s="12"/>
      <c r="E30" s="11"/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spans="1:15">
      <c r="A31" s="12"/>
      <c r="B31" s="12"/>
      <c r="C31" s="12"/>
      <c r="D31" s="12"/>
      <c r="E31" s="11"/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spans="1:15">
      <c r="A32" s="12"/>
      <c r="B32" s="12"/>
      <c r="C32" s="12"/>
      <c r="D32" s="12"/>
      <c r="E32" s="11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spans="1:15">
      <c r="A33" s="12"/>
      <c r="B33" s="12"/>
      <c r="C33" s="12"/>
      <c r="D33" s="12"/>
      <c r="E33" s="11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spans="1:15">
      <c r="A34" s="12"/>
      <c r="B34" s="12"/>
      <c r="C34" s="12"/>
      <c r="D34" s="12"/>
      <c r="E34" s="11"/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spans="1:15">
      <c r="A35" s="12"/>
      <c r="B35" s="12"/>
      <c r="C35" s="12"/>
      <c r="D35" s="12"/>
      <c r="E35" s="11"/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spans="1:15">
      <c r="A36" s="12"/>
      <c r="B36" s="12"/>
      <c r="C36" s="12"/>
      <c r="D36" s="12"/>
      <c r="E36" s="11"/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spans="1:15">
      <c r="A37" s="12"/>
      <c r="B37" s="12"/>
      <c r="C37" s="12"/>
      <c r="D37" s="12"/>
      <c r="E37" s="11"/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spans="1:15">
      <c r="A38" s="12"/>
      <c r="B38" s="12"/>
      <c r="C38" s="12"/>
      <c r="D38" s="12"/>
      <c r="E38" s="11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spans="1:15">
      <c r="A39" s="12"/>
      <c r="B39" s="12"/>
      <c r="C39" s="12"/>
      <c r="D39" s="12"/>
      <c r="E39" s="11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spans="1:15">
      <c r="A40" s="12"/>
      <c r="B40" s="12"/>
      <c r="C40" s="12"/>
      <c r="D40" s="12"/>
      <c r="E40" s="11"/>
      <c r="F40" s="12"/>
      <c r="G40" s="12"/>
      <c r="H40" s="12"/>
      <c r="I40" s="12"/>
      <c r="J40" s="12"/>
      <c r="K40" s="12"/>
      <c r="L40" s="12"/>
      <c r="M40" s="12"/>
      <c r="N40" s="12"/>
      <c r="O40" s="12"/>
    </row>
    <row r="41" spans="1:15">
      <c r="A41" s="12"/>
      <c r="B41" s="12"/>
      <c r="C41" s="12"/>
      <c r="D41" s="12"/>
      <c r="E41" s="11"/>
      <c r="F41" s="12"/>
      <c r="G41" s="12"/>
      <c r="H41" s="12"/>
      <c r="I41" s="12"/>
      <c r="J41" s="12"/>
      <c r="K41" s="12"/>
      <c r="L41" s="12"/>
      <c r="M41" s="12"/>
      <c r="N41" s="12"/>
      <c r="O41" s="12"/>
    </row>
    <row r="42" spans="1:15">
      <c r="A42" s="12"/>
      <c r="B42" s="12"/>
      <c r="C42" s="12"/>
      <c r="D42" s="12"/>
      <c r="E42" s="11"/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spans="1:15">
      <c r="A43" s="12"/>
      <c r="B43" s="12"/>
      <c r="C43" s="12"/>
      <c r="D43" s="12"/>
      <c r="E43" s="11"/>
      <c r="F43" s="12"/>
      <c r="G43" s="12"/>
      <c r="H43" s="12"/>
      <c r="I43" s="12"/>
      <c r="J43" s="12"/>
      <c r="K43" s="12"/>
      <c r="L43" s="12"/>
      <c r="M43" s="12"/>
      <c r="N43" s="12"/>
      <c r="O43" s="12"/>
    </row>
    <row r="44" spans="1:15">
      <c r="A44" s="12"/>
      <c r="B44" s="12"/>
      <c r="C44" s="12"/>
      <c r="D44" s="12"/>
      <c r="E44" s="11"/>
      <c r="F44" s="12"/>
      <c r="G44" s="12"/>
      <c r="H44" s="12"/>
      <c r="I44" s="12"/>
      <c r="J44" s="12"/>
      <c r="K44" s="12"/>
      <c r="L44" s="12"/>
      <c r="M44" s="12"/>
      <c r="N44" s="12"/>
      <c r="O44" s="12"/>
    </row>
    <row r="45" spans="1:15">
      <c r="A45" s="12"/>
      <c r="B45" s="12"/>
      <c r="C45" s="12"/>
      <c r="D45" s="12"/>
      <c r="E45" s="11"/>
      <c r="F45" s="12"/>
      <c r="G45" s="12"/>
      <c r="H45" s="12"/>
      <c r="I45" s="12"/>
      <c r="J45" s="12"/>
      <c r="K45" s="12"/>
      <c r="L45" s="12"/>
      <c r="M45" s="12"/>
      <c r="N45" s="12"/>
      <c r="O45" s="12"/>
    </row>
    <row r="46" spans="1:15">
      <c r="A46" s="12"/>
      <c r="B46" s="12"/>
      <c r="C46" s="12"/>
      <c r="D46" s="12"/>
      <c r="E46" s="11"/>
      <c r="F46" s="12"/>
      <c r="G46" s="12"/>
      <c r="H46" s="12"/>
      <c r="I46" s="12"/>
      <c r="J46" s="12"/>
      <c r="K46" s="12"/>
      <c r="L46" s="12"/>
      <c r="M46" s="12"/>
      <c r="N46" s="12"/>
      <c r="O46" s="12"/>
    </row>
    <row r="47" spans="1:15">
      <c r="A47" s="12"/>
      <c r="B47" s="12"/>
      <c r="C47" s="12"/>
      <c r="D47" s="12"/>
      <c r="E47" s="11"/>
      <c r="F47" s="12"/>
      <c r="G47" s="12"/>
      <c r="H47" s="12"/>
      <c r="I47" s="12"/>
      <c r="J47" s="12"/>
      <c r="K47" s="12"/>
      <c r="L47" s="12"/>
      <c r="M47" s="12"/>
      <c r="N47" s="12"/>
      <c r="O47" s="12"/>
    </row>
    <row r="48" spans="1:15">
      <c r="A48" s="12"/>
      <c r="B48" s="12"/>
      <c r="C48" s="12"/>
      <c r="D48" s="12"/>
      <c r="E48" s="11"/>
      <c r="F48" s="12"/>
      <c r="G48" s="12"/>
      <c r="H48" s="12"/>
      <c r="I48" s="12"/>
      <c r="J48" s="12"/>
      <c r="K48" s="12"/>
      <c r="L48" s="12"/>
      <c r="M48" s="12"/>
      <c r="N48" s="12"/>
      <c r="O48" s="12"/>
    </row>
    <row r="49" spans="1:15">
      <c r="A49" s="12"/>
      <c r="B49" s="12"/>
      <c r="C49" s="12"/>
      <c r="D49" s="12"/>
      <c r="E49" s="11"/>
      <c r="F49" s="12"/>
      <c r="G49" s="12"/>
      <c r="H49" s="12"/>
      <c r="I49" s="12"/>
      <c r="J49" s="12"/>
      <c r="K49" s="12"/>
      <c r="L49" s="12"/>
      <c r="M49" s="12"/>
      <c r="N49" s="12"/>
      <c r="O49" s="12"/>
    </row>
    <row r="50" spans="1:15">
      <c r="A50" s="12"/>
      <c r="B50" s="12"/>
      <c r="C50" s="12"/>
      <c r="D50" s="12"/>
      <c r="E50" s="11"/>
      <c r="F50" s="12"/>
      <c r="G50" s="12"/>
      <c r="H50" s="12"/>
      <c r="I50" s="12"/>
      <c r="J50" s="12"/>
      <c r="K50" s="12"/>
      <c r="L50" s="12"/>
      <c r="M50" s="12"/>
      <c r="N50" s="12"/>
      <c r="O50" s="12"/>
    </row>
    <row r="51" spans="1:15">
      <c r="A51" s="12"/>
      <c r="B51" s="12"/>
      <c r="C51" s="12"/>
      <c r="D51" s="12"/>
      <c r="E51" s="11"/>
      <c r="F51" s="12"/>
      <c r="G51" s="12"/>
      <c r="H51" s="12"/>
      <c r="I51" s="12"/>
      <c r="J51" s="12"/>
      <c r="K51" s="12"/>
      <c r="L51" s="12"/>
      <c r="M51" s="12"/>
      <c r="N51" s="12"/>
      <c r="O51" s="12"/>
    </row>
    <row r="52" spans="1:15">
      <c r="A52" s="12"/>
      <c r="B52" s="12"/>
      <c r="C52" s="12"/>
      <c r="D52" s="12"/>
      <c r="E52" s="11"/>
      <c r="F52" s="12"/>
      <c r="G52" s="12"/>
      <c r="H52" s="12"/>
      <c r="I52" s="12"/>
      <c r="J52" s="12"/>
      <c r="K52" s="12"/>
      <c r="L52" s="12"/>
      <c r="M52" s="12"/>
      <c r="N52" s="12"/>
      <c r="O52" s="12"/>
    </row>
    <row r="53" spans="1:15">
      <c r="A53" s="12"/>
      <c r="B53" s="12"/>
      <c r="C53" s="12"/>
      <c r="D53" s="12"/>
      <c r="E53" s="11"/>
      <c r="F53" s="12"/>
      <c r="G53" s="12"/>
      <c r="H53" s="12"/>
      <c r="I53" s="12"/>
      <c r="J53" s="12"/>
      <c r="K53" s="12"/>
      <c r="L53" s="12"/>
      <c r="M53" s="12"/>
      <c r="N53" s="12"/>
      <c r="O53" s="12"/>
    </row>
    <row r="54" spans="1:15">
      <c r="A54" s="12"/>
      <c r="B54" s="12"/>
      <c r="C54" s="12"/>
      <c r="D54" s="12"/>
      <c r="E54" s="11"/>
      <c r="F54" s="12"/>
      <c r="G54" s="12"/>
      <c r="H54" s="12"/>
      <c r="I54" s="12"/>
      <c r="J54" s="12"/>
      <c r="K54" s="12"/>
      <c r="L54" s="12"/>
      <c r="M54" s="12"/>
      <c r="N54" s="12"/>
      <c r="O54" s="12"/>
    </row>
    <row r="55" spans="1:15">
      <c r="A55" s="12"/>
      <c r="B55" s="12"/>
      <c r="C55" s="12"/>
      <c r="D55" s="12"/>
      <c r="E55" s="11"/>
      <c r="F55" s="12"/>
      <c r="G55" s="12"/>
      <c r="H55" s="12"/>
      <c r="I55" s="12"/>
      <c r="J55" s="12"/>
      <c r="K55" s="12"/>
      <c r="L55" s="12"/>
      <c r="M55" s="12"/>
      <c r="N55" s="12"/>
      <c r="O55" s="12"/>
    </row>
    <row r="56" spans="1:15">
      <c r="A56" s="12"/>
      <c r="B56" s="12"/>
      <c r="C56" s="12"/>
      <c r="D56" s="12"/>
      <c r="E56" s="11"/>
      <c r="F56" s="12"/>
      <c r="G56" s="12"/>
      <c r="H56" s="12"/>
      <c r="I56" s="12"/>
      <c r="J56" s="12"/>
      <c r="K56" s="12"/>
      <c r="L56" s="12"/>
      <c r="M56" s="12"/>
      <c r="N56" s="12"/>
      <c r="O56" s="12"/>
    </row>
    <row r="57" spans="1:15">
      <c r="A57" s="12"/>
      <c r="B57" s="12"/>
      <c r="C57" s="12"/>
      <c r="D57" s="12"/>
      <c r="E57" s="11"/>
      <c r="F57" s="12"/>
      <c r="G57" s="12"/>
      <c r="H57" s="12"/>
      <c r="I57" s="12"/>
      <c r="J57" s="12"/>
      <c r="K57" s="12"/>
      <c r="L57" s="12"/>
      <c r="M57" s="12"/>
      <c r="N57" s="12"/>
      <c r="O57" s="12"/>
    </row>
    <row r="58" spans="1:15">
      <c r="A58" s="12"/>
      <c r="B58" s="12"/>
      <c r="C58" s="12"/>
      <c r="D58" s="12"/>
      <c r="E58" s="11"/>
      <c r="F58" s="12"/>
      <c r="G58" s="12"/>
      <c r="H58" s="12"/>
      <c r="I58" s="12"/>
      <c r="J58" s="12"/>
      <c r="K58" s="12"/>
      <c r="L58" s="12"/>
      <c r="M58" s="12"/>
      <c r="N58" s="12"/>
      <c r="O58" s="12"/>
    </row>
    <row r="59" spans="1:15">
      <c r="A59" s="12"/>
      <c r="B59" s="12"/>
      <c r="C59" s="12"/>
      <c r="D59" s="12"/>
      <c r="E59" s="11"/>
      <c r="F59" s="12"/>
      <c r="G59" s="12"/>
      <c r="H59" s="12"/>
      <c r="I59" s="12"/>
      <c r="J59" s="12"/>
      <c r="K59" s="12"/>
      <c r="L59" s="12"/>
      <c r="M59" s="12"/>
      <c r="N59" s="12"/>
      <c r="O59" s="12"/>
    </row>
    <row r="60" spans="1:15">
      <c r="A60" s="12"/>
      <c r="B60" s="12"/>
      <c r="C60" s="12"/>
      <c r="D60" s="12"/>
      <c r="E60" s="11"/>
      <c r="F60" s="12"/>
      <c r="G60" s="12"/>
      <c r="H60" s="12"/>
      <c r="I60" s="12"/>
      <c r="J60" s="12"/>
      <c r="K60" s="12"/>
      <c r="L60" s="12"/>
      <c r="M60" s="12"/>
      <c r="N60" s="12"/>
      <c r="O60" s="12"/>
    </row>
  </sheetData>
  <mergeCells count="4">
    <mergeCell ref="A9:B9"/>
    <mergeCell ref="B10:D10"/>
    <mergeCell ref="B13:D13"/>
    <mergeCell ref="A5:B5"/>
  </mergeCells>
  <phoneticPr fontId="0" type="noConversion"/>
  <printOptions horizontalCentered="1"/>
  <pageMargins left="3.937007874015748E-2" right="3.937007874015748E-2" top="0.98425196850393704" bottom="0.98425196850393704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pageSetUpPr fitToPage="1"/>
  </sheetPr>
  <dimension ref="A1:O393"/>
  <sheetViews>
    <sheetView tabSelected="1" topLeftCell="A8" workbookViewId="0">
      <selection activeCell="C17" sqref="C17"/>
    </sheetView>
  </sheetViews>
  <sheetFormatPr defaultColWidth="9.1796875" defaultRowHeight="12.5"/>
  <cols>
    <col min="1" max="1" width="9.1796875" style="5" customWidth="1"/>
    <col min="2" max="2" width="50.26953125" style="6" customWidth="1"/>
    <col min="3" max="4" width="18.7265625" style="3" customWidth="1"/>
    <col min="5" max="5" width="9.1796875" style="3" customWidth="1"/>
    <col min="6" max="16384" width="9.1796875" style="3"/>
  </cols>
  <sheetData>
    <row r="1" spans="1:15" customFormat="1" ht="65.25" customHeight="1">
      <c r="A1" s="22"/>
      <c r="B1" s="28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13">
      <c r="A2" s="14" t="str">
        <f>'[1]liczba jedn.'!A2</f>
        <v>Półroczne sprawozdanie ubezpieczeniowego funduszu kapitałowego</v>
      </c>
      <c r="B2" s="28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5" ht="13">
      <c r="A3" s="14" t="str">
        <f>'aktywa netto'!A2</f>
        <v>sporządzone na dzień 2026-06-30</v>
      </c>
      <c r="B3" s="28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>
      <c r="A4" s="1" t="s">
        <v>2</v>
      </c>
      <c r="B4" s="2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</row>
    <row r="5" spans="1:15">
      <c r="A5" s="41" t="str">
        <f>'aktywa netto'!A4:B4</f>
        <v>UNIQA GENERALI OBLIGACJI KRÓTKOTERMINOWY</v>
      </c>
      <c r="B5" s="41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5">
      <c r="A6" s="1"/>
      <c r="B6" s="28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5" ht="13">
      <c r="A7" s="14" t="s">
        <v>60</v>
      </c>
      <c r="B7" s="28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spans="1:15">
      <c r="A8" s="22"/>
      <c r="B8" s="28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1:15" customFormat="1" ht="25.5" customHeight="1">
      <c r="A9" s="42"/>
      <c r="B9" s="43"/>
      <c r="C9" s="16" t="s">
        <v>61</v>
      </c>
      <c r="D9" s="16" t="s">
        <v>62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spans="1:15">
      <c r="A10" s="44">
        <v>1</v>
      </c>
      <c r="B10" s="45"/>
      <c r="C10" s="34">
        <v>2</v>
      </c>
      <c r="D10" s="34">
        <v>3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5" ht="13">
      <c r="A11" s="17" t="s">
        <v>8</v>
      </c>
      <c r="B11" s="18" t="s">
        <v>63</v>
      </c>
      <c r="C11" s="35">
        <f>SUM(C12:C23)</f>
        <v>422981.62999999954</v>
      </c>
      <c r="D11" s="36">
        <f>SUM(D12:D23)</f>
        <v>0.99964110616722868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1:15" customFormat="1" ht="51" customHeight="1">
      <c r="A12" s="9" t="s">
        <v>10</v>
      </c>
      <c r="B12" s="8" t="s">
        <v>64</v>
      </c>
      <c r="C12" s="8">
        <v>0</v>
      </c>
      <c r="D12" s="37">
        <f t="shared" ref="D12:D26" si="0">IFERROR(C12/$C$27,0)</f>
        <v>0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spans="1:15" customFormat="1" ht="38.25" customHeight="1">
      <c r="A13" s="9" t="s">
        <v>12</v>
      </c>
      <c r="B13" s="8" t="s">
        <v>65</v>
      </c>
      <c r="C13" s="10">
        <v>0</v>
      </c>
      <c r="D13" s="37">
        <f t="shared" si="0"/>
        <v>0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spans="1:15">
      <c r="A14" s="9" t="s">
        <v>14</v>
      </c>
      <c r="B14" s="8" t="s">
        <v>66</v>
      </c>
      <c r="C14" s="10">
        <v>0</v>
      </c>
      <c r="D14" s="37">
        <f t="shared" si="0"/>
        <v>0</v>
      </c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1:15">
      <c r="A15" s="9" t="s">
        <v>40</v>
      </c>
      <c r="B15" s="8" t="s">
        <v>67</v>
      </c>
      <c r="C15" s="10">
        <v>0</v>
      </c>
      <c r="D15" s="37">
        <f t="shared" si="0"/>
        <v>0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spans="1:15">
      <c r="A16" s="9" t="s">
        <v>42</v>
      </c>
      <c r="B16" s="8" t="s">
        <v>68</v>
      </c>
      <c r="C16" s="20">
        <v>0</v>
      </c>
      <c r="D16" s="37">
        <f t="shared" si="0"/>
        <v>0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spans="1:15" customFormat="1" ht="25.5" customHeight="1">
      <c r="A17" s="9" t="s">
        <v>44</v>
      </c>
      <c r="B17" s="8" t="s">
        <v>69</v>
      </c>
      <c r="C17" s="20">
        <v>422981.62999999954</v>
      </c>
      <c r="D17" s="37">
        <f t="shared" si="0"/>
        <v>0.99964110616722868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spans="1:15">
      <c r="A18" s="9" t="s">
        <v>46</v>
      </c>
      <c r="B18" s="8" t="s">
        <v>70</v>
      </c>
      <c r="C18" s="10">
        <v>0</v>
      </c>
      <c r="D18" s="37">
        <f t="shared" si="0"/>
        <v>0</v>
      </c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spans="1:15">
      <c r="A19" s="9" t="s">
        <v>71</v>
      </c>
      <c r="B19" s="8" t="s">
        <v>72</v>
      </c>
      <c r="C19" s="10">
        <v>0</v>
      </c>
      <c r="D19" s="37">
        <f t="shared" si="0"/>
        <v>0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>
      <c r="A20" s="9" t="s">
        <v>73</v>
      </c>
      <c r="B20" s="8" t="s">
        <v>74</v>
      </c>
      <c r="C20" s="10">
        <v>0</v>
      </c>
      <c r="D20" s="37">
        <f t="shared" si="0"/>
        <v>0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1:15">
      <c r="A21" s="9" t="s">
        <v>75</v>
      </c>
      <c r="B21" s="8" t="s">
        <v>76</v>
      </c>
      <c r="C21" s="10">
        <v>0</v>
      </c>
      <c r="D21" s="37">
        <f t="shared" si="0"/>
        <v>0</v>
      </c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spans="1:15" ht="13">
      <c r="A22" s="9" t="s">
        <v>77</v>
      </c>
      <c r="B22" s="8" t="s">
        <v>78</v>
      </c>
      <c r="C22" s="10">
        <v>0</v>
      </c>
      <c r="D22" s="37">
        <f t="shared" si="0"/>
        <v>0</v>
      </c>
      <c r="E22" s="12"/>
      <c r="F22" s="38"/>
      <c r="G22" s="12"/>
      <c r="H22" s="12"/>
      <c r="I22" s="12"/>
      <c r="J22" s="12"/>
      <c r="K22" s="12"/>
      <c r="L22" s="12"/>
      <c r="M22" s="12"/>
      <c r="N22" s="12"/>
      <c r="O22" s="12"/>
    </row>
    <row r="23" spans="1:15" ht="13">
      <c r="A23" s="9" t="s">
        <v>79</v>
      </c>
      <c r="B23" s="8" t="s">
        <v>80</v>
      </c>
      <c r="C23" s="10">
        <v>0</v>
      </c>
      <c r="D23" s="37">
        <f t="shared" si="0"/>
        <v>0</v>
      </c>
      <c r="E23" s="12"/>
      <c r="F23" s="38"/>
      <c r="G23" s="12"/>
      <c r="H23" s="12"/>
      <c r="I23" s="12"/>
      <c r="J23" s="12"/>
      <c r="K23" s="12"/>
      <c r="L23" s="12"/>
      <c r="M23" s="12"/>
      <c r="N23" s="12"/>
      <c r="O23" s="12"/>
    </row>
    <row r="24" spans="1:15" ht="13">
      <c r="A24" s="17" t="s">
        <v>20</v>
      </c>
      <c r="B24" s="18" t="s">
        <v>13</v>
      </c>
      <c r="C24" s="21">
        <v>0</v>
      </c>
      <c r="D24" s="39">
        <f t="shared" si="0"/>
        <v>0</v>
      </c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spans="1:15" ht="13">
      <c r="A25" s="17" t="s">
        <v>23</v>
      </c>
      <c r="B25" s="18" t="s">
        <v>81</v>
      </c>
      <c r="C25" s="19">
        <v>151.86000000000001</v>
      </c>
      <c r="D25" s="39">
        <f t="shared" si="0"/>
        <v>3.5889383277130861E-4</v>
      </c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5" s="2" customFormat="1" ht="13">
      <c r="A26" s="17" t="s">
        <v>82</v>
      </c>
      <c r="B26" s="18" t="s">
        <v>21</v>
      </c>
      <c r="C26" s="21">
        <v>0</v>
      </c>
      <c r="D26" s="39">
        <f t="shared" si="0"/>
        <v>0</v>
      </c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</row>
    <row r="27" spans="1:15" s="2" customFormat="1" ht="13">
      <c r="A27" s="17" t="s">
        <v>83</v>
      </c>
      <c r="B27" s="18" t="s">
        <v>84</v>
      </c>
      <c r="C27" s="19">
        <v>423133.48999999953</v>
      </c>
      <c r="D27" s="36">
        <f>SUM(D28:D30)</f>
        <v>1</v>
      </c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</row>
    <row r="28" spans="1:15">
      <c r="A28" s="9" t="s">
        <v>10</v>
      </c>
      <c r="B28" s="8" t="s">
        <v>85</v>
      </c>
      <c r="C28" s="20">
        <v>423133.48999999953</v>
      </c>
      <c r="D28" s="33">
        <f>IFERROR(C28/$C$27,0)</f>
        <v>1</v>
      </c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spans="1:15">
      <c r="A29" s="9" t="s">
        <v>12</v>
      </c>
      <c r="B29" s="32" t="s">
        <v>86</v>
      </c>
      <c r="C29" s="20">
        <v>0</v>
      </c>
      <c r="D29" s="33">
        <f>IFERROR(C29/$C$27,0)</f>
        <v>0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spans="1:15">
      <c r="A30" s="9" t="s">
        <v>14</v>
      </c>
      <c r="B30" s="32" t="s">
        <v>87</v>
      </c>
      <c r="C30" s="10">
        <v>0</v>
      </c>
      <c r="D30" s="33">
        <f>IFERROR(C30/$C$27,0)</f>
        <v>0</v>
      </c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spans="1:15">
      <c r="A31" s="22"/>
      <c r="B31" s="28"/>
      <c r="C31" s="12"/>
      <c r="D31" s="40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spans="1:15">
      <c r="A32" s="22"/>
      <c r="B32" s="28"/>
      <c r="C32" s="12"/>
      <c r="D32" s="40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spans="1:15">
      <c r="A33" s="22"/>
      <c r="B33" s="28"/>
      <c r="C33" s="12"/>
      <c r="D33" s="40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spans="1:15">
      <c r="A34" s="22"/>
      <c r="B34" s="28"/>
      <c r="C34" s="12"/>
      <c r="D34" s="40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spans="1:15">
      <c r="A35" s="22"/>
      <c r="B35" s="28"/>
      <c r="C35" s="12"/>
      <c r="D35" s="40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spans="1:15">
      <c r="A36" s="22"/>
      <c r="B36" s="28"/>
      <c r="C36" s="12"/>
      <c r="D36" s="40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spans="1:15">
      <c r="A37" s="22"/>
      <c r="B37" s="28"/>
      <c r="C37" s="12"/>
      <c r="D37" s="40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spans="1:15">
      <c r="A38" s="22"/>
      <c r="B38" s="28"/>
      <c r="C38" s="12"/>
      <c r="D38" s="40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spans="1:15">
      <c r="A39" s="22"/>
      <c r="B39" s="28"/>
      <c r="C39" s="12"/>
      <c r="D39" s="40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spans="1:15">
      <c r="A40" s="22"/>
      <c r="B40" s="28"/>
      <c r="C40" s="12"/>
      <c r="D40" s="40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</row>
    <row r="41" spans="1:15">
      <c r="A41" s="22"/>
      <c r="B41" s="28"/>
      <c r="C41" s="12"/>
      <c r="D41" s="40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</row>
    <row r="42" spans="1:15">
      <c r="A42" s="22"/>
      <c r="B42" s="28"/>
      <c r="C42" s="12"/>
      <c r="D42" s="40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spans="1:15">
      <c r="A43" s="22"/>
      <c r="B43" s="28"/>
      <c r="C43" s="12"/>
      <c r="D43" s="40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</row>
    <row r="44" spans="1:15">
      <c r="A44" s="22"/>
      <c r="B44" s="28"/>
      <c r="C44" s="12"/>
      <c r="D44" s="40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</row>
    <row r="45" spans="1:15">
      <c r="A45" s="22"/>
      <c r="B45" s="28"/>
      <c r="C45" s="12"/>
      <c r="D45" s="40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</row>
    <row r="46" spans="1:15">
      <c r="A46" s="22"/>
      <c r="B46" s="28"/>
      <c r="C46" s="12"/>
      <c r="D46" s="40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</row>
    <row r="47" spans="1:15">
      <c r="A47" s="22"/>
      <c r="B47" s="28"/>
      <c r="C47" s="12"/>
      <c r="D47" s="40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</row>
    <row r="48" spans="1:15">
      <c r="A48" s="22"/>
      <c r="B48" s="28"/>
      <c r="C48" s="12"/>
      <c r="D48" s="40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</row>
    <row r="49" spans="1:15">
      <c r="A49" s="22"/>
      <c r="B49" s="28"/>
      <c r="C49" s="12"/>
      <c r="D49" s="40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</row>
    <row r="50" spans="1:15">
      <c r="A50" s="22"/>
      <c r="B50" s="28"/>
      <c r="C50" s="12"/>
      <c r="D50" s="40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</row>
    <row r="51" spans="1:15">
      <c r="A51" s="22"/>
      <c r="B51" s="28"/>
      <c r="C51" s="12"/>
      <c r="D51" s="40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</row>
    <row r="52" spans="1:15">
      <c r="A52" s="22"/>
      <c r="B52" s="28"/>
      <c r="C52" s="12"/>
      <c r="D52" s="40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</row>
    <row r="53" spans="1:15">
      <c r="A53" s="22"/>
      <c r="B53" s="28"/>
      <c r="C53" s="12"/>
      <c r="D53" s="40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</row>
    <row r="54" spans="1:15">
      <c r="A54" s="22"/>
      <c r="B54" s="28"/>
      <c r="C54" s="12"/>
      <c r="D54" s="40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</row>
    <row r="55" spans="1:15">
      <c r="A55" s="22"/>
      <c r="B55" s="28"/>
      <c r="C55" s="12"/>
      <c r="D55" s="40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</row>
    <row r="56" spans="1:15">
      <c r="A56" s="22"/>
      <c r="B56" s="28"/>
      <c r="C56" s="12"/>
      <c r="D56" s="40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</row>
    <row r="57" spans="1:15">
      <c r="A57" s="22"/>
      <c r="B57" s="28"/>
      <c r="C57" s="12"/>
      <c r="D57" s="40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</row>
    <row r="58" spans="1:15">
      <c r="A58" s="22"/>
      <c r="B58" s="28"/>
      <c r="C58" s="12"/>
      <c r="D58" s="40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</row>
    <row r="59" spans="1:15">
      <c r="A59" s="22"/>
      <c r="B59" s="28"/>
      <c r="C59" s="12"/>
      <c r="D59" s="40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</row>
    <row r="60" spans="1:15">
      <c r="A60" s="22"/>
      <c r="B60" s="28"/>
      <c r="C60" s="12"/>
      <c r="D60" s="40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</row>
    <row r="61" spans="1:15">
      <c r="D61" s="7"/>
    </row>
    <row r="62" spans="1:15">
      <c r="D62" s="7"/>
    </row>
    <row r="63" spans="1:15">
      <c r="D63" s="7"/>
    </row>
    <row r="64" spans="1:15">
      <c r="D64" s="7"/>
    </row>
    <row r="65" spans="4:4">
      <c r="D65" s="7"/>
    </row>
    <row r="66" spans="4:4">
      <c r="D66" s="7"/>
    </row>
    <row r="67" spans="4:4">
      <c r="D67" s="7"/>
    </row>
    <row r="68" spans="4:4">
      <c r="D68" s="7"/>
    </row>
    <row r="69" spans="4:4">
      <c r="D69" s="7"/>
    </row>
    <row r="70" spans="4:4">
      <c r="D70" s="7"/>
    </row>
    <row r="71" spans="4:4">
      <c r="D71" s="7"/>
    </row>
    <row r="72" spans="4:4">
      <c r="D72" s="7"/>
    </row>
    <row r="73" spans="4:4">
      <c r="D73" s="7"/>
    </row>
    <row r="74" spans="4:4">
      <c r="D74" s="7"/>
    </row>
    <row r="75" spans="4:4">
      <c r="D75" s="7"/>
    </row>
    <row r="76" spans="4:4">
      <c r="D76" s="7"/>
    </row>
    <row r="77" spans="4:4">
      <c r="D77" s="7"/>
    </row>
    <row r="78" spans="4:4">
      <c r="D78" s="7"/>
    </row>
    <row r="79" spans="4:4">
      <c r="D79" s="7"/>
    </row>
    <row r="80" spans="4:4">
      <c r="D80" s="7"/>
    </row>
    <row r="81" spans="4:4">
      <c r="D81" s="7"/>
    </row>
    <row r="82" spans="4:4">
      <c r="D82" s="7"/>
    </row>
    <row r="83" spans="4:4">
      <c r="D83" s="7"/>
    </row>
    <row r="84" spans="4:4">
      <c r="D84" s="7"/>
    </row>
    <row r="85" spans="4:4">
      <c r="D85" s="7"/>
    </row>
    <row r="86" spans="4:4">
      <c r="D86" s="7"/>
    </row>
    <row r="87" spans="4:4">
      <c r="D87" s="7"/>
    </row>
    <row r="88" spans="4:4">
      <c r="D88" s="7"/>
    </row>
    <row r="89" spans="4:4">
      <c r="D89" s="7"/>
    </row>
    <row r="90" spans="4:4">
      <c r="D90" s="7"/>
    </row>
    <row r="91" spans="4:4">
      <c r="D91" s="7"/>
    </row>
    <row r="92" spans="4:4">
      <c r="D92" s="7"/>
    </row>
    <row r="93" spans="4:4">
      <c r="D93" s="7"/>
    </row>
    <row r="94" spans="4:4">
      <c r="D94" s="7"/>
    </row>
    <row r="95" spans="4:4">
      <c r="D95" s="7"/>
    </row>
    <row r="96" spans="4:4">
      <c r="D96" s="7"/>
    </row>
    <row r="97" spans="4:4">
      <c r="D97" s="7"/>
    </row>
    <row r="98" spans="4:4">
      <c r="D98" s="7"/>
    </row>
    <row r="99" spans="4:4">
      <c r="D99" s="7"/>
    </row>
    <row r="100" spans="4:4">
      <c r="D100" s="7"/>
    </row>
    <row r="101" spans="4:4">
      <c r="D101" s="7"/>
    </row>
    <row r="102" spans="4:4">
      <c r="D102" s="7"/>
    </row>
    <row r="103" spans="4:4">
      <c r="D103" s="7"/>
    </row>
    <row r="104" spans="4:4">
      <c r="D104" s="7"/>
    </row>
    <row r="105" spans="4:4">
      <c r="D105" s="7"/>
    </row>
    <row r="106" spans="4:4">
      <c r="D106" s="7"/>
    </row>
    <row r="107" spans="4:4">
      <c r="D107" s="7"/>
    </row>
    <row r="108" spans="4:4">
      <c r="D108" s="7"/>
    </row>
    <row r="109" spans="4:4">
      <c r="D109" s="7"/>
    </row>
    <row r="110" spans="4:4">
      <c r="D110" s="7"/>
    </row>
    <row r="111" spans="4:4">
      <c r="D111" s="7"/>
    </row>
    <row r="112" spans="4:4">
      <c r="D112" s="7"/>
    </row>
    <row r="113" spans="4:4">
      <c r="D113" s="7"/>
    </row>
    <row r="114" spans="4:4">
      <c r="D114" s="7"/>
    </row>
    <row r="115" spans="4:4">
      <c r="D115" s="7"/>
    </row>
    <row r="116" spans="4:4">
      <c r="D116" s="7"/>
    </row>
    <row r="117" spans="4:4">
      <c r="D117" s="7"/>
    </row>
    <row r="118" spans="4:4">
      <c r="D118" s="7"/>
    </row>
    <row r="119" spans="4:4">
      <c r="D119" s="7"/>
    </row>
    <row r="120" spans="4:4">
      <c r="D120" s="7"/>
    </row>
    <row r="121" spans="4:4">
      <c r="D121" s="7"/>
    </row>
    <row r="122" spans="4:4">
      <c r="D122" s="7"/>
    </row>
    <row r="123" spans="4:4">
      <c r="D123" s="7"/>
    </row>
    <row r="124" spans="4:4">
      <c r="D124" s="7"/>
    </row>
    <row r="125" spans="4:4">
      <c r="D125" s="7"/>
    </row>
    <row r="126" spans="4:4">
      <c r="D126" s="7"/>
    </row>
    <row r="127" spans="4:4">
      <c r="D127" s="7"/>
    </row>
    <row r="128" spans="4:4">
      <c r="D128" s="7"/>
    </row>
    <row r="129" spans="4:4">
      <c r="D129" s="7"/>
    </row>
    <row r="130" spans="4:4">
      <c r="D130" s="7"/>
    </row>
    <row r="131" spans="4:4">
      <c r="D131" s="7"/>
    </row>
    <row r="132" spans="4:4">
      <c r="D132" s="7"/>
    </row>
    <row r="133" spans="4:4">
      <c r="D133" s="7"/>
    </row>
    <row r="134" spans="4:4">
      <c r="D134" s="7"/>
    </row>
    <row r="135" spans="4:4">
      <c r="D135" s="7"/>
    </row>
    <row r="136" spans="4:4">
      <c r="D136" s="7"/>
    </row>
    <row r="137" spans="4:4">
      <c r="D137" s="7"/>
    </row>
    <row r="138" spans="4:4">
      <c r="D138" s="7"/>
    </row>
    <row r="139" spans="4:4">
      <c r="D139" s="7"/>
    </row>
    <row r="140" spans="4:4">
      <c r="D140" s="7"/>
    </row>
    <row r="141" spans="4:4">
      <c r="D141" s="7"/>
    </row>
    <row r="142" spans="4:4">
      <c r="D142" s="7"/>
    </row>
    <row r="143" spans="4:4">
      <c r="D143" s="7"/>
    </row>
    <row r="144" spans="4:4">
      <c r="D144" s="7"/>
    </row>
    <row r="145" spans="4:4">
      <c r="D145" s="7"/>
    </row>
    <row r="146" spans="4:4">
      <c r="D146" s="7"/>
    </row>
    <row r="147" spans="4:4">
      <c r="D147" s="7"/>
    </row>
    <row r="148" spans="4:4">
      <c r="D148" s="7"/>
    </row>
    <row r="149" spans="4:4">
      <c r="D149" s="7"/>
    </row>
    <row r="150" spans="4:4">
      <c r="D150" s="7"/>
    </row>
    <row r="151" spans="4:4">
      <c r="D151" s="7"/>
    </row>
    <row r="152" spans="4:4">
      <c r="D152" s="7"/>
    </row>
    <row r="153" spans="4:4">
      <c r="D153" s="7"/>
    </row>
    <row r="154" spans="4:4">
      <c r="D154" s="7"/>
    </row>
    <row r="155" spans="4:4">
      <c r="D155" s="7"/>
    </row>
    <row r="156" spans="4:4">
      <c r="D156" s="7"/>
    </row>
    <row r="157" spans="4:4">
      <c r="D157" s="7"/>
    </row>
    <row r="158" spans="4:4">
      <c r="D158" s="7"/>
    </row>
    <row r="159" spans="4:4">
      <c r="D159" s="7"/>
    </row>
    <row r="160" spans="4:4">
      <c r="D160" s="7"/>
    </row>
    <row r="161" spans="4:4">
      <c r="D161" s="7"/>
    </row>
    <row r="162" spans="4:4">
      <c r="D162" s="7"/>
    </row>
    <row r="163" spans="4:4">
      <c r="D163" s="7"/>
    </row>
    <row r="164" spans="4:4">
      <c r="D164" s="7"/>
    </row>
    <row r="165" spans="4:4">
      <c r="D165" s="7"/>
    </row>
    <row r="166" spans="4:4">
      <c r="D166" s="7"/>
    </row>
    <row r="167" spans="4:4">
      <c r="D167" s="7"/>
    </row>
    <row r="168" spans="4:4">
      <c r="D168" s="7"/>
    </row>
    <row r="169" spans="4:4">
      <c r="D169" s="7"/>
    </row>
    <row r="170" spans="4:4">
      <c r="D170" s="7"/>
    </row>
    <row r="171" spans="4:4">
      <c r="D171" s="7"/>
    </row>
    <row r="172" spans="4:4">
      <c r="D172" s="7"/>
    </row>
    <row r="173" spans="4:4">
      <c r="D173" s="7"/>
    </row>
    <row r="174" spans="4:4">
      <c r="D174" s="7"/>
    </row>
    <row r="175" spans="4:4">
      <c r="D175" s="7"/>
    </row>
    <row r="176" spans="4:4">
      <c r="D176" s="7"/>
    </row>
    <row r="177" spans="4:4">
      <c r="D177" s="7"/>
    </row>
    <row r="178" spans="4:4">
      <c r="D178" s="7"/>
    </row>
    <row r="179" spans="4:4">
      <c r="D179" s="7"/>
    </row>
    <row r="180" spans="4:4">
      <c r="D180" s="7"/>
    </row>
    <row r="181" spans="4:4">
      <c r="D181" s="7"/>
    </row>
    <row r="182" spans="4:4">
      <c r="D182" s="7"/>
    </row>
    <row r="183" spans="4:4">
      <c r="D183" s="7"/>
    </row>
    <row r="184" spans="4:4">
      <c r="D184" s="7"/>
    </row>
    <row r="185" spans="4:4">
      <c r="D185" s="7"/>
    </row>
    <row r="186" spans="4:4">
      <c r="D186" s="7"/>
    </row>
    <row r="187" spans="4:4">
      <c r="D187" s="7"/>
    </row>
    <row r="188" spans="4:4">
      <c r="D188" s="7"/>
    </row>
    <row r="189" spans="4:4">
      <c r="D189" s="7"/>
    </row>
    <row r="190" spans="4:4">
      <c r="D190" s="7"/>
    </row>
    <row r="191" spans="4:4">
      <c r="D191" s="7"/>
    </row>
    <row r="192" spans="4:4">
      <c r="D192" s="7"/>
    </row>
    <row r="193" spans="4:4">
      <c r="D193" s="7"/>
    </row>
    <row r="194" spans="4:4">
      <c r="D194" s="7"/>
    </row>
    <row r="195" spans="4:4">
      <c r="D195" s="7"/>
    </row>
    <row r="196" spans="4:4">
      <c r="D196" s="7"/>
    </row>
    <row r="197" spans="4:4">
      <c r="D197" s="7"/>
    </row>
    <row r="198" spans="4:4">
      <c r="D198" s="7"/>
    </row>
    <row r="199" spans="4:4">
      <c r="D199" s="7"/>
    </row>
    <row r="200" spans="4:4">
      <c r="D200" s="7"/>
    </row>
    <row r="201" spans="4:4">
      <c r="D201" s="7"/>
    </row>
    <row r="202" spans="4:4">
      <c r="D202" s="7"/>
    </row>
    <row r="203" spans="4:4">
      <c r="D203" s="7"/>
    </row>
    <row r="204" spans="4:4">
      <c r="D204" s="7"/>
    </row>
    <row r="205" spans="4:4">
      <c r="D205" s="7"/>
    </row>
    <row r="206" spans="4:4">
      <c r="D206" s="7"/>
    </row>
    <row r="207" spans="4:4">
      <c r="D207" s="7"/>
    </row>
    <row r="208" spans="4:4">
      <c r="D208" s="7"/>
    </row>
    <row r="209" spans="4:4">
      <c r="D209" s="7"/>
    </row>
    <row r="210" spans="4:4">
      <c r="D210" s="7"/>
    </row>
    <row r="211" spans="4:4">
      <c r="D211" s="7"/>
    </row>
    <row r="212" spans="4:4">
      <c r="D212" s="7"/>
    </row>
    <row r="213" spans="4:4">
      <c r="D213" s="7"/>
    </row>
    <row r="214" spans="4:4">
      <c r="D214" s="7"/>
    </row>
    <row r="215" spans="4:4">
      <c r="D215" s="7"/>
    </row>
    <row r="216" spans="4:4">
      <c r="D216" s="7"/>
    </row>
    <row r="217" spans="4:4">
      <c r="D217" s="7"/>
    </row>
    <row r="218" spans="4:4">
      <c r="D218" s="7"/>
    </row>
    <row r="219" spans="4:4">
      <c r="D219" s="7"/>
    </row>
    <row r="220" spans="4:4">
      <c r="D220" s="7"/>
    </row>
    <row r="221" spans="4:4">
      <c r="D221" s="7"/>
    </row>
    <row r="222" spans="4:4">
      <c r="D222" s="7"/>
    </row>
    <row r="223" spans="4:4">
      <c r="D223" s="7"/>
    </row>
    <row r="224" spans="4:4">
      <c r="D224" s="7"/>
    </row>
    <row r="225" spans="4:4">
      <c r="D225" s="7"/>
    </row>
    <row r="226" spans="4:4">
      <c r="D226" s="7"/>
    </row>
    <row r="227" spans="4:4">
      <c r="D227" s="7"/>
    </row>
    <row r="228" spans="4:4">
      <c r="D228" s="7"/>
    </row>
    <row r="229" spans="4:4">
      <c r="D229" s="7"/>
    </row>
    <row r="230" spans="4:4">
      <c r="D230" s="7"/>
    </row>
    <row r="231" spans="4:4">
      <c r="D231" s="7"/>
    </row>
    <row r="232" spans="4:4">
      <c r="D232" s="7"/>
    </row>
    <row r="233" spans="4:4">
      <c r="D233" s="7"/>
    </row>
    <row r="234" spans="4:4">
      <c r="D234" s="7"/>
    </row>
    <row r="235" spans="4:4">
      <c r="D235" s="7"/>
    </row>
    <row r="236" spans="4:4">
      <c r="D236" s="7"/>
    </row>
    <row r="237" spans="4:4">
      <c r="D237" s="7"/>
    </row>
    <row r="238" spans="4:4">
      <c r="D238" s="7"/>
    </row>
    <row r="239" spans="4:4">
      <c r="D239" s="7"/>
    </row>
    <row r="240" spans="4:4">
      <c r="D240" s="7"/>
    </row>
    <row r="241" spans="4:4">
      <c r="D241" s="7"/>
    </row>
    <row r="242" spans="4:4">
      <c r="D242" s="7"/>
    </row>
    <row r="243" spans="4:4">
      <c r="D243" s="7"/>
    </row>
    <row r="244" spans="4:4">
      <c r="D244" s="7"/>
    </row>
    <row r="245" spans="4:4">
      <c r="D245" s="7"/>
    </row>
    <row r="246" spans="4:4">
      <c r="D246" s="7"/>
    </row>
    <row r="247" spans="4:4">
      <c r="D247" s="7"/>
    </row>
    <row r="248" spans="4:4">
      <c r="D248" s="7"/>
    </row>
    <row r="249" spans="4:4">
      <c r="D249" s="7"/>
    </row>
    <row r="250" spans="4:4">
      <c r="D250" s="7"/>
    </row>
    <row r="251" spans="4:4">
      <c r="D251" s="7"/>
    </row>
    <row r="252" spans="4:4">
      <c r="D252" s="7"/>
    </row>
    <row r="253" spans="4:4">
      <c r="D253" s="7"/>
    </row>
    <row r="254" spans="4:4">
      <c r="D254" s="7"/>
    </row>
    <row r="255" spans="4:4">
      <c r="D255" s="7"/>
    </row>
    <row r="256" spans="4:4">
      <c r="D256" s="7"/>
    </row>
    <row r="257" spans="4:4">
      <c r="D257" s="7"/>
    </row>
    <row r="258" spans="4:4">
      <c r="D258" s="7"/>
    </row>
    <row r="259" spans="4:4">
      <c r="D259" s="7"/>
    </row>
    <row r="260" spans="4:4">
      <c r="D260" s="7"/>
    </row>
    <row r="261" spans="4:4">
      <c r="D261" s="7"/>
    </row>
    <row r="262" spans="4:4">
      <c r="D262" s="7"/>
    </row>
    <row r="263" spans="4:4">
      <c r="D263" s="7"/>
    </row>
    <row r="264" spans="4:4">
      <c r="D264" s="7"/>
    </row>
    <row r="265" spans="4:4">
      <c r="D265" s="7"/>
    </row>
    <row r="266" spans="4:4">
      <c r="D266" s="7"/>
    </row>
    <row r="267" spans="4:4">
      <c r="D267" s="7"/>
    </row>
    <row r="268" spans="4:4">
      <c r="D268" s="7"/>
    </row>
    <row r="269" spans="4:4">
      <c r="D269" s="7"/>
    </row>
    <row r="270" spans="4:4">
      <c r="D270" s="7"/>
    </row>
    <row r="271" spans="4:4">
      <c r="D271" s="7"/>
    </row>
    <row r="272" spans="4:4">
      <c r="D272" s="7"/>
    </row>
    <row r="273" spans="4:4">
      <c r="D273" s="7"/>
    </row>
    <row r="274" spans="4:4">
      <c r="D274" s="7"/>
    </row>
    <row r="275" spans="4:4">
      <c r="D275" s="7"/>
    </row>
    <row r="276" spans="4:4">
      <c r="D276" s="7"/>
    </row>
    <row r="277" spans="4:4">
      <c r="D277" s="7"/>
    </row>
    <row r="278" spans="4:4">
      <c r="D278" s="7"/>
    </row>
    <row r="279" spans="4:4">
      <c r="D279" s="7"/>
    </row>
    <row r="280" spans="4:4">
      <c r="D280" s="7"/>
    </row>
    <row r="281" spans="4:4">
      <c r="D281" s="7"/>
    </row>
    <row r="282" spans="4:4">
      <c r="D282" s="7"/>
    </row>
    <row r="283" spans="4:4">
      <c r="D283" s="7"/>
    </row>
    <row r="284" spans="4:4">
      <c r="D284" s="7"/>
    </row>
    <row r="285" spans="4:4">
      <c r="D285" s="7"/>
    </row>
    <row r="286" spans="4:4">
      <c r="D286" s="7"/>
    </row>
    <row r="287" spans="4:4">
      <c r="D287" s="7"/>
    </row>
    <row r="288" spans="4:4">
      <c r="D288" s="7"/>
    </row>
    <row r="289" spans="4:4">
      <c r="D289" s="7"/>
    </row>
    <row r="290" spans="4:4">
      <c r="D290" s="7"/>
    </row>
    <row r="291" spans="4:4">
      <c r="D291" s="7"/>
    </row>
    <row r="292" spans="4:4">
      <c r="D292" s="7"/>
    </row>
    <row r="293" spans="4:4">
      <c r="D293" s="7"/>
    </row>
    <row r="294" spans="4:4">
      <c r="D294" s="7"/>
    </row>
    <row r="295" spans="4:4">
      <c r="D295" s="7"/>
    </row>
    <row r="296" spans="4:4">
      <c r="D296" s="7"/>
    </row>
    <row r="297" spans="4:4">
      <c r="D297" s="7"/>
    </row>
    <row r="298" spans="4:4">
      <c r="D298" s="7"/>
    </row>
    <row r="299" spans="4:4">
      <c r="D299" s="7"/>
    </row>
    <row r="300" spans="4:4">
      <c r="D300" s="7"/>
    </row>
    <row r="301" spans="4:4">
      <c r="D301" s="7"/>
    </row>
    <row r="302" spans="4:4">
      <c r="D302" s="7"/>
    </row>
    <row r="303" spans="4:4">
      <c r="D303" s="7"/>
    </row>
    <row r="304" spans="4:4">
      <c r="D304" s="7"/>
    </row>
    <row r="305" spans="4:4">
      <c r="D305" s="7"/>
    </row>
    <row r="306" spans="4:4">
      <c r="D306" s="7"/>
    </row>
    <row r="307" spans="4:4">
      <c r="D307" s="7"/>
    </row>
    <row r="308" spans="4:4">
      <c r="D308" s="7"/>
    </row>
    <row r="309" spans="4:4">
      <c r="D309" s="7"/>
    </row>
    <row r="310" spans="4:4">
      <c r="D310" s="7"/>
    </row>
    <row r="311" spans="4:4">
      <c r="D311" s="7"/>
    </row>
    <row r="312" spans="4:4">
      <c r="D312" s="7"/>
    </row>
    <row r="313" spans="4:4">
      <c r="D313" s="7"/>
    </row>
    <row r="314" spans="4:4">
      <c r="D314" s="7"/>
    </row>
    <row r="315" spans="4:4">
      <c r="D315" s="7"/>
    </row>
    <row r="316" spans="4:4">
      <c r="D316" s="7"/>
    </row>
    <row r="317" spans="4:4">
      <c r="D317" s="7"/>
    </row>
    <row r="318" spans="4:4">
      <c r="D318" s="7"/>
    </row>
    <row r="319" spans="4:4">
      <c r="D319" s="7"/>
    </row>
    <row r="320" spans="4:4">
      <c r="D320" s="7"/>
    </row>
    <row r="321" spans="4:4">
      <c r="D321" s="7"/>
    </row>
    <row r="322" spans="4:4">
      <c r="D322" s="7"/>
    </row>
    <row r="323" spans="4:4">
      <c r="D323" s="7"/>
    </row>
    <row r="324" spans="4:4">
      <c r="D324" s="7"/>
    </row>
    <row r="325" spans="4:4">
      <c r="D325" s="7"/>
    </row>
    <row r="326" spans="4:4">
      <c r="D326" s="7"/>
    </row>
    <row r="327" spans="4:4">
      <c r="D327" s="7"/>
    </row>
    <row r="328" spans="4:4">
      <c r="D328" s="7"/>
    </row>
    <row r="329" spans="4:4">
      <c r="D329" s="7"/>
    </row>
    <row r="330" spans="4:4">
      <c r="D330" s="7"/>
    </row>
    <row r="331" spans="4:4">
      <c r="D331" s="7"/>
    </row>
    <row r="332" spans="4:4">
      <c r="D332" s="7"/>
    </row>
    <row r="333" spans="4:4">
      <c r="D333" s="7"/>
    </row>
    <row r="334" spans="4:4">
      <c r="D334" s="7"/>
    </row>
    <row r="335" spans="4:4">
      <c r="D335" s="7"/>
    </row>
    <row r="336" spans="4:4">
      <c r="D336" s="7"/>
    </row>
    <row r="337" spans="4:4">
      <c r="D337" s="7"/>
    </row>
    <row r="338" spans="4:4">
      <c r="D338" s="7"/>
    </row>
    <row r="339" spans="4:4">
      <c r="D339" s="7"/>
    </row>
    <row r="340" spans="4:4">
      <c r="D340" s="7"/>
    </row>
    <row r="341" spans="4:4">
      <c r="D341" s="7"/>
    </row>
    <row r="342" spans="4:4">
      <c r="D342" s="7"/>
    </row>
    <row r="343" spans="4:4">
      <c r="D343" s="7"/>
    </row>
    <row r="344" spans="4:4">
      <c r="D344" s="7"/>
    </row>
    <row r="345" spans="4:4">
      <c r="D345" s="7"/>
    </row>
    <row r="346" spans="4:4">
      <c r="D346" s="7"/>
    </row>
    <row r="347" spans="4:4">
      <c r="D347" s="7"/>
    </row>
    <row r="348" spans="4:4">
      <c r="D348" s="7"/>
    </row>
    <row r="349" spans="4:4">
      <c r="D349" s="7"/>
    </row>
    <row r="350" spans="4:4">
      <c r="D350" s="7"/>
    </row>
    <row r="351" spans="4:4">
      <c r="D351" s="7"/>
    </row>
    <row r="352" spans="4:4">
      <c r="D352" s="7"/>
    </row>
    <row r="353" spans="4:4">
      <c r="D353" s="7"/>
    </row>
    <row r="354" spans="4:4">
      <c r="D354" s="7"/>
    </row>
    <row r="355" spans="4:4">
      <c r="D355" s="7"/>
    </row>
    <row r="356" spans="4:4">
      <c r="D356" s="7"/>
    </row>
    <row r="357" spans="4:4">
      <c r="D357" s="7"/>
    </row>
    <row r="358" spans="4:4">
      <c r="D358" s="7"/>
    </row>
    <row r="359" spans="4:4">
      <c r="D359" s="7"/>
    </row>
    <row r="360" spans="4:4">
      <c r="D360" s="7"/>
    </row>
    <row r="361" spans="4:4">
      <c r="D361" s="7"/>
    </row>
    <row r="362" spans="4:4">
      <c r="D362" s="7"/>
    </row>
    <row r="363" spans="4:4">
      <c r="D363" s="7"/>
    </row>
    <row r="364" spans="4:4">
      <c r="D364" s="7"/>
    </row>
    <row r="365" spans="4:4">
      <c r="D365" s="7"/>
    </row>
    <row r="366" spans="4:4">
      <c r="D366" s="7"/>
    </row>
    <row r="367" spans="4:4">
      <c r="D367" s="7"/>
    </row>
    <row r="368" spans="4:4">
      <c r="D368" s="7"/>
    </row>
    <row r="369" spans="4:4">
      <c r="D369" s="7"/>
    </row>
    <row r="370" spans="4:4">
      <c r="D370" s="7"/>
    </row>
    <row r="371" spans="4:4">
      <c r="D371" s="7"/>
    </row>
    <row r="372" spans="4:4">
      <c r="D372" s="7"/>
    </row>
    <row r="373" spans="4:4">
      <c r="D373" s="7"/>
    </row>
    <row r="374" spans="4:4">
      <c r="D374" s="7"/>
    </row>
    <row r="375" spans="4:4">
      <c r="D375" s="7"/>
    </row>
    <row r="376" spans="4:4">
      <c r="D376" s="7"/>
    </row>
    <row r="377" spans="4:4">
      <c r="D377" s="7"/>
    </row>
    <row r="378" spans="4:4">
      <c r="D378" s="7"/>
    </row>
    <row r="379" spans="4:4">
      <c r="D379" s="7"/>
    </row>
    <row r="380" spans="4:4">
      <c r="D380" s="7"/>
    </row>
    <row r="381" spans="4:4">
      <c r="D381" s="7"/>
    </row>
    <row r="382" spans="4:4">
      <c r="D382" s="7"/>
    </row>
    <row r="383" spans="4:4">
      <c r="D383" s="7"/>
    </row>
    <row r="384" spans="4:4">
      <c r="D384" s="7"/>
    </row>
    <row r="385" spans="4:4">
      <c r="D385" s="7"/>
    </row>
    <row r="386" spans="4:4">
      <c r="D386" s="7"/>
    </row>
    <row r="387" spans="4:4">
      <c r="D387" s="7"/>
    </row>
    <row r="388" spans="4:4">
      <c r="D388" s="7"/>
    </row>
    <row r="389" spans="4:4">
      <c r="D389" s="7"/>
    </row>
    <row r="390" spans="4:4">
      <c r="D390" s="7"/>
    </row>
    <row r="391" spans="4:4">
      <c r="D391" s="7"/>
    </row>
    <row r="392" spans="4:4">
      <c r="D392" s="7"/>
    </row>
    <row r="393" spans="4:4">
      <c r="D393" s="7"/>
    </row>
  </sheetData>
  <mergeCells count="3">
    <mergeCell ref="A5:B5"/>
    <mergeCell ref="A9:B9"/>
    <mergeCell ref="A10:B10"/>
  </mergeCells>
  <printOptions horizontalCentered="1" verticalCentered="1"/>
  <pageMargins left="3.937007874015748E-2" right="3.937007874015748E-2" top="0.39370078740157483" bottom="0.39370078740157483" header="0.51181102362204722" footer="0.51181102362204722"/>
  <pageSetup paperSize="9" scale="79" orientation="portrait" horizontalDpi="300" verticalDpi="300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9b345a9e-3537-4ac3-a0ea-e5ab4fe760bd}" enabled="1" method="Standard" siteId="{bd9f112b-82b0-45f6-b02e-1175bb945e3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aktywa netto</vt:lpstr>
      <vt:lpstr>zmiany aktywów netto</vt:lpstr>
      <vt:lpstr>liczba jedn.</vt:lpstr>
      <vt:lpstr>zestawienie lokat</vt:lpstr>
      <vt:lpstr>'aktywa netto'!Obszar_wydruku</vt:lpstr>
      <vt:lpstr>'liczba jedn.'!Obszar_wydruku</vt:lpstr>
      <vt:lpstr>'zestawienie lokat'!Obszar_wydruku</vt:lpstr>
      <vt:lpstr>'zmiany aktywów netto'!Obszar_wydruku</vt:lpstr>
    </vt:vector>
  </TitlesOfParts>
  <Company>uniqa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eszy</dc:creator>
  <cp:lastModifiedBy>Ilona NASTAROWICZ</cp:lastModifiedBy>
  <cp:lastPrinted>2007-10-09T12:50:09Z</cp:lastPrinted>
  <dcterms:created xsi:type="dcterms:W3CDTF">2007-02-12T12:08:25Z</dcterms:created>
  <dcterms:modified xsi:type="dcterms:W3CDTF">2026-08-03T10:36:19Z</dcterms:modified>
</cp:coreProperties>
</file>