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212C091C-52EE-4080-9269-4DFA480DFE72}" xr6:coauthVersionLast="47" xr6:coauthVersionMax="47" xr10:uidLastSave="{00000000-0000-0000-0000-000000000000}"/>
  <bookViews>
    <workbookView xWindow="-120" yWindow="-120" windowWidth="29040" windowHeight="15720" xr2:uid="{4EB6DCC3-4D91-4D13-A177-89568E1D3829}"/>
  </bookViews>
  <sheets>
    <sheet name="25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<sst xmlns="http://schemas.openxmlformats.org/spreadsheetml/2006/main" count="91" uniqueCount="81">
  <si>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</si>
  <si>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</si>
  <si>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</si>
  <si>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</si>
  <si>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</si>
  <si>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</si>
  <si>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</si>
  <si>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</si>
  <si>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</si>
  <si>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</si>
  <si>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</si>
  <si>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</si>
  <si>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</si>
  <si>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</si>
  <si>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</si>
  <si>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</si>
  <si>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</si>
  <si>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</si>
  <si>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</si>
  <si>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</si>
  <si>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</si>
  <si>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</si>
  <si>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</si>
  <si>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</si>
  <si>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</si>
  <si>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</si>
  <si>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</si>
  <si>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</si>
  <si>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</si>
  <si>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</si>
  <si>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</si>
  <si>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</si>
  <si>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</si>
  <si>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</si>
  <si>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</si>
  <si>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</si>
  <si>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</si>
  <si>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</si>
  <si>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</si>
  <si>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</si>
  <si>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</si>
  <si>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</si>
  <si>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</si>
  <si>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</si>
  <si>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</si>
  <si>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</si>
  <si>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</si>
  <si>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</si>
  <si>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</si>
  <si>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</si>
  <si>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</si>
  <si>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</si>
  <si>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</si>
  <si>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</si>
  <si>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</si>
  <si>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</si>
  <si>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</si>
  <si>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</si>
  <si>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</si>
  <si>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</si>
  <si>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</si>
  <si>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</si>
  <si>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</si>
  <si>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</si>
  <si>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</si>
  <si>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</si>
  <si>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</si>
  <si>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</si>
  <si>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</si>
  <si>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</si>
  <si>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</si>
  <si>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</si>
  <si>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</si>
  <si>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</si>
  <si>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</si>
  <si>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</si>
  <si>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</si>
  <si>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</si>
  <si>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FRANKLIN TECHNOLOGY FUND PLN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</si>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</sst>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419C286E-BD20-4F53-8CCD-F9F94372DB53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0B65F59D-9CD2-4130-8F6F-F0C4F3D2D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6AA7-B50B-4524-8089-112C2F9D5542}">
  <sheetPr codeName="Arkusz135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7335498.5599999996</v>
      </c>
      <c r="D22" s="48">
        <v>4059538.44</v>
      </c>
      <c r="E22" s="58"/>
    </row>
    <row r="23" spans="1:6" x14ac:dyDescent="0.2">
      <c r="A23" s="80"/>
      <c r="B23" s="79" t="s">
        <v>75</v>
      </c>
      <c r="C23" s="78">
        <v>7335498.5599999996</v>
      </c>
      <c r="D23" s="78">
        <v>4059538.44</v>
      </c>
      <c r="E23" s="58"/>
    </row>
    <row r="24" spans="1:6" x14ac:dyDescent="0.2">
      <c r="A24" s="77"/>
      <c r="B24" s="76" t="s">
        <v>74</v>
      </c>
      <c r="C24" s="75">
        <v>0</v>
      </c>
      <c r="D24" s="75">
        <v>0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7335498.5599999996</v>
      </c>
      <c r="D32" s="13">
        <v>4059538.44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5091959.9299182696</v>
      </c>
      <c r="D38" s="54">
        <v>7335498.5599999996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1010305.2437012407</v>
      </c>
      <c r="D39" s="59">
        <v>-3875737.48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2425336.3437012406</v>
      </c>
      <c r="D40" s="59">
        <v>379643.27</v>
      </c>
      <c r="F40" s="53"/>
    </row>
    <row r="41" spans="1:6" s="4" customFormat="1" x14ac:dyDescent="0.2">
      <c r="A41" s="64"/>
      <c r="B41" s="63" t="s">
        <v>58</v>
      </c>
      <c r="C41" s="43">
        <v>364341.38</v>
      </c>
      <c r="D41" s="43">
        <v>309733.03999999998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2060994.9637012407</v>
      </c>
      <c r="D43" s="36">
        <v>69910.23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1415031.0999999999</v>
      </c>
      <c r="D44" s="59">
        <v>4255380.75</v>
      </c>
      <c r="F44" s="53"/>
    </row>
    <row r="45" spans="1:6" s="4" customFormat="1" x14ac:dyDescent="0.2">
      <c r="A45" s="64"/>
      <c r="B45" s="63" t="s">
        <v>54</v>
      </c>
      <c r="C45" s="43">
        <v>1319302.75</v>
      </c>
      <c r="D45" s="43">
        <v>1083970.1299999999</v>
      </c>
      <c r="F45" s="53"/>
    </row>
    <row r="46" spans="1:6" s="4" customFormat="1" x14ac:dyDescent="0.2">
      <c r="A46" s="62"/>
      <c r="B46" s="61" t="s">
        <v>53</v>
      </c>
      <c r="C46" s="39">
        <v>0</v>
      </c>
      <c r="D46" s="39">
        <v>13790.86</v>
      </c>
      <c r="F46" s="53"/>
    </row>
    <row r="47" spans="1:6" s="4" customFormat="1" x14ac:dyDescent="0.2">
      <c r="A47" s="62"/>
      <c r="B47" s="61" t="s">
        <v>52</v>
      </c>
      <c r="C47" s="39">
        <v>19223.93</v>
      </c>
      <c r="D47" s="39">
        <v>6611.67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76504.42</v>
      </c>
      <c r="D49" s="39">
        <v>60695.87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0</v>
      </c>
      <c r="D51" s="39">
        <v>3090312.22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1233233.3899999999</v>
      </c>
      <c r="D52" s="59">
        <v>599777.36</v>
      </c>
      <c r="F52" s="53"/>
    </row>
    <row r="53" spans="1:15" x14ac:dyDescent="0.2">
      <c r="A53" s="60" t="s">
        <v>45</v>
      </c>
      <c r="B53" s="14" t="s">
        <v>44</v>
      </c>
      <c r="C53" s="48">
        <v>7335498.5636195103</v>
      </c>
      <c r="D53" s="59">
        <v>4059538.44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301121.22589700011</v>
      </c>
      <c r="D62" s="52">
        <v>342940.55930899997</v>
      </c>
      <c r="F62" s="50"/>
    </row>
    <row r="63" spans="1:15" s="4" customFormat="1" x14ac:dyDescent="0.2">
      <c r="A63" s="38"/>
      <c r="B63" s="37" t="s">
        <v>36</v>
      </c>
      <c r="C63" s="51">
        <v>342940.55930899997</v>
      </c>
      <c r="D63" s="51">
        <v>159761.44994799999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16.91</v>
      </c>
      <c r="D65" s="43">
        <v>21.19</v>
      </c>
      <c r="F65" s="34"/>
      <c r="G65" s="42"/>
    </row>
    <row r="66" spans="1:20" s="4" customFormat="1" x14ac:dyDescent="0.2">
      <c r="A66" s="41"/>
      <c r="B66" s="40" t="s">
        <v>32</v>
      </c>
      <c r="C66" s="39">
        <v>16.05</v>
      </c>
      <c r="D66" s="39">
        <v>16.23</v>
      </c>
      <c r="F66" s="34"/>
      <c r="G66" s="33"/>
    </row>
    <row r="67" spans="1:20" s="4" customFormat="1" x14ac:dyDescent="0.2">
      <c r="A67" s="41"/>
      <c r="B67" s="40" t="s">
        <v>31</v>
      </c>
      <c r="C67" s="39">
        <v>22.35</v>
      </c>
      <c r="D67" s="39">
        <v>27.03</v>
      </c>
      <c r="F67" s="34"/>
      <c r="G67" s="33"/>
    </row>
    <row r="68" spans="1:20" s="4" customFormat="1" x14ac:dyDescent="0.2">
      <c r="A68" s="38"/>
      <c r="B68" s="37" t="s">
        <v>30</v>
      </c>
      <c r="C68" s="36">
        <v>21.19</v>
      </c>
      <c r="D68" s="36">
        <v>25.22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4059538.44</v>
      </c>
      <c r="D74" s="12">
        <f>IFERROR(ROUND(C74/$C$90,4),0)</f>
        <v>1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4056093</v>
      </c>
      <c r="D80" s="6">
        <f>IFERROR(ROUND(C80/$C$90,4),0)</f>
        <v>0.99919999999999998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3445.44</v>
      </c>
      <c r="D85" s="6">
        <f>IFERROR(ROUND(C85/$C$90,4),0)</f>
        <v>8.0000000000000004E-4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0</v>
      </c>
      <c r="D87" s="16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4059538.44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0</v>
      </c>
      <c r="D91" s="12">
        <f>IFERROR(ROUND(C91/$C$90,4),0)</f>
        <v>0</v>
      </c>
      <c r="E91" s="5"/>
      <c r="F91" s="5"/>
    </row>
    <row r="92" spans="1:20" x14ac:dyDescent="0.2">
      <c r="A92" s="11"/>
      <c r="B92" s="10" t="s">
        <v>2</v>
      </c>
      <c r="C92" s="7">
        <v>4059538.44</v>
      </c>
      <c r="D92" s="6">
        <f>IFERROR(ROUND(C92/$C$90,4),0)</f>
        <v>1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2026-02-04T11:30:37Z</dcterms:created>
  <dcterms:modified xsi:type="dcterms:W3CDTF">2026-02-04T11:30:59Z</dcterms:modified>
</cp:coreProperties>
</file>