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9B901726-93C6-44F9-A4E9-C84904866886}" xr6:coauthVersionLast="47" xr6:coauthVersionMax="47" xr10:uidLastSave="{00000000-0000-0000-0000-000000000000}"/>
  <bookViews>
    <workbookView xWindow="-120" yWindow="-120" windowWidth="29040" windowHeight="15720" xr2:uid="{7B9B6F13-C065-4E66-9E2D-B2ECF1AB7C7F}"/>
  </bookViews>
  <sheets>
    <sheet name="116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<sst xmlns="http://schemas.openxmlformats.org/spreadsheetml/2006/main" count="91" uniqueCount="81">
  <si>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</si>
  <si>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</si>
  <si>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</si>
  <si>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</si>
  <si>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</si>
  <si>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</si>
  <si>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</si>
  <si>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</si>
  <si>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</si>
  <si>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</si>
  <si>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</si>
  <si>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</si>
  <si>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</si>
  <si>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</si>
  <si>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</si>
  <si>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</si>
  <si>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</si>
  <si>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</si>
  <si>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</si>
  <si>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</si>
  <si>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</si>
  <si>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</si>
  <si>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</si>
  <si>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</si>
  <si>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</si>
  <si>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</si>
  <si>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</si>
  <si>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</si>
  <si>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</si>
  <si>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</si>
  <si>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</si>
  <si>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</si>
  <si>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</si>
  <si>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</si>
  <si>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</si>
  <si>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</si>
  <si>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</si>
  <si>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</si>
  <si>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</si>
  <si>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</si>
  <si>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</si>
  <si>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</si>
  <si>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</si>
  <si>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</si>
  <si>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</si>
  <si>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</si>
  <si>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</si>
  <si>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</si>
  <si>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</si>
  <si>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</si>
  <si>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</si>
  <si>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</si>
  <si>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</si>
  <si>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</si>
  <si>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</si>
  <si>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</si>
  <si>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</si>
  <si>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</si>
  <si>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</si>
  <si>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</si>
  <si>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</si>
  <si>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</si>
  <si>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</si>
  <si>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</si>
  <si>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</si>
  <si>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</si>
  <si>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</si>
  <si>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</si>
  <si>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</si>
  <si>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</si>
  <si>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</si>
  <si>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</si>
  <si>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</si>
  <si>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</si>
  <si>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</si>
  <si>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</si>
  <si>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</si>
  <si>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</si>
  <si>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Obligacji Uniwersalny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</si>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</sst>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28233258-0EB4-4DF8-8567-302CCB7180C3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9F240148-89AC-41BC-9DCD-E3D7C2574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D473-474D-4AE0-9E51-9FC2C8AB095F}">
  <sheetPr codeName="Arkusz47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80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2" t="s">
        <v>79</v>
      </c>
      <c r="B13" s="83"/>
      <c r="C13" s="83"/>
      <c r="D13" s="83"/>
      <c r="F13" s="50"/>
    </row>
    <row r="14" spans="1:6" s="4" customFormat="1" x14ac:dyDescent="0.25">
      <c r="A14" s="82" t="s">
        <v>78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77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64</v>
      </c>
      <c r="C21" s="53" t="s">
        <v>41</v>
      </c>
      <c r="D21" s="53" t="s">
        <v>40</v>
      </c>
      <c r="F21" s="24"/>
    </row>
    <row r="22" spans="1:6" x14ac:dyDescent="0.2">
      <c r="A22" s="80" t="s">
        <v>25</v>
      </c>
      <c r="B22" s="79" t="s">
        <v>76</v>
      </c>
      <c r="C22" s="45">
        <v>4852587.665387</v>
      </c>
      <c r="D22" s="45">
        <v>5146122.2737340005</v>
      </c>
      <c r="E22" s="55"/>
    </row>
    <row r="23" spans="1:6" x14ac:dyDescent="0.2">
      <c r="A23" s="77"/>
      <c r="B23" s="76" t="s">
        <v>75</v>
      </c>
      <c r="C23" s="75">
        <v>4812389.0523680001</v>
      </c>
      <c r="D23" s="75">
        <v>5121995.2807640005</v>
      </c>
      <c r="E23" s="55"/>
    </row>
    <row r="24" spans="1:6" x14ac:dyDescent="0.2">
      <c r="A24" s="74"/>
      <c r="B24" s="73" t="s">
        <v>74</v>
      </c>
      <c r="C24" s="72">
        <v>40198.613018999997</v>
      </c>
      <c r="D24" s="72">
        <v>24126.992969999999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2" t="s">
        <v>70</v>
      </c>
      <c r="C28" s="45">
        <v>0</v>
      </c>
      <c r="D28" s="11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4852587.665387</v>
      </c>
      <c r="D32" s="11">
        <v>5146122.2737340005</v>
      </c>
      <c r="E32" s="55"/>
      <c r="F32" s="68"/>
    </row>
    <row r="35" spans="1:6" x14ac:dyDescent="0.2">
      <c r="A35" s="30" t="s">
        <v>65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53" t="s">
        <v>41</v>
      </c>
      <c r="D37" s="53" t="s">
        <v>40</v>
      </c>
      <c r="E37" s="20"/>
      <c r="F37" s="24"/>
    </row>
    <row r="38" spans="1:6" s="20" customFormat="1" x14ac:dyDescent="0.2">
      <c r="A38" s="22" t="s">
        <v>63</v>
      </c>
      <c r="B38" s="67" t="s">
        <v>62</v>
      </c>
      <c r="C38" s="45">
        <v>4495242.0290700002</v>
      </c>
      <c r="D38" s="51">
        <v>4852587.67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278813.30631689914</v>
      </c>
      <c r="D39" s="56">
        <v>-114899.74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547325.67631689913</v>
      </c>
      <c r="D40" s="56">
        <v>553098.19999999995</v>
      </c>
      <c r="F40" s="50"/>
    </row>
    <row r="41" spans="1:6" s="4" customFormat="1" x14ac:dyDescent="0.2">
      <c r="A41" s="61"/>
      <c r="B41" s="60" t="s">
        <v>58</v>
      </c>
      <c r="C41" s="40">
        <v>544670.82999999996</v>
      </c>
      <c r="D41" s="40">
        <v>550410.56999999995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2654.846316899173</v>
      </c>
      <c r="D43" s="33">
        <v>2687.63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268512.37</v>
      </c>
      <c r="D44" s="56">
        <v>667997.93999999994</v>
      </c>
      <c r="F44" s="50"/>
    </row>
    <row r="45" spans="1:6" s="4" customFormat="1" x14ac:dyDescent="0.2">
      <c r="A45" s="61"/>
      <c r="B45" s="60" t="s">
        <v>54</v>
      </c>
      <c r="C45" s="40">
        <v>262784.56</v>
      </c>
      <c r="D45" s="40">
        <v>550018.21</v>
      </c>
      <c r="F45" s="50"/>
    </row>
    <row r="46" spans="1:6" s="4" customFormat="1" x14ac:dyDescent="0.2">
      <c r="A46" s="59"/>
      <c r="B46" s="58" t="s">
        <v>53</v>
      </c>
      <c r="C46" s="36">
        <v>0</v>
      </c>
      <c r="D46" s="36">
        <v>5824.8</v>
      </c>
      <c r="F46" s="50"/>
    </row>
    <row r="47" spans="1:6" s="4" customFormat="1" x14ac:dyDescent="0.2">
      <c r="A47" s="59"/>
      <c r="B47" s="58" t="s">
        <v>52</v>
      </c>
      <c r="C47" s="36">
        <v>0</v>
      </c>
      <c r="D47" s="36">
        <v>0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0</v>
      </c>
      <c r="D49" s="36">
        <v>0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5727.81</v>
      </c>
      <c r="D51" s="36">
        <v>112154.93</v>
      </c>
      <c r="F51" s="50"/>
    </row>
    <row r="52" spans="1:15" s="4" customFormat="1" x14ac:dyDescent="0.2">
      <c r="A52" s="57" t="s">
        <v>47</v>
      </c>
      <c r="B52" s="12" t="s">
        <v>46</v>
      </c>
      <c r="C52" s="56">
        <v>78532.329999900001</v>
      </c>
      <c r="D52" s="56">
        <v>408434.34</v>
      </c>
      <c r="F52" s="50"/>
    </row>
    <row r="53" spans="1:15" x14ac:dyDescent="0.2">
      <c r="A53" s="57" t="s">
        <v>45</v>
      </c>
      <c r="B53" s="12" t="s">
        <v>44</v>
      </c>
      <c r="C53" s="45">
        <v>4852587.6653867997</v>
      </c>
      <c r="D53" s="56">
        <v>5146122.2699999996</v>
      </c>
      <c r="E53" s="55"/>
    </row>
    <row r="54" spans="1:15" x14ac:dyDescent="0.2">
      <c r="D54" s="54"/>
    </row>
    <row r="58" spans="1:15" x14ac:dyDescent="0.2">
      <c r="A58" s="30" t="s">
        <v>43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53" t="s">
        <v>41</v>
      </c>
      <c r="D60" s="53" t="s">
        <v>40</v>
      </c>
      <c r="E60" s="20"/>
      <c r="F60" s="24"/>
    </row>
    <row r="61" spans="1:15" s="20" customFormat="1" x14ac:dyDescent="0.2">
      <c r="A61" s="22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31849.525499999978</v>
      </c>
      <c r="D62" s="49">
        <v>33792.393213000018</v>
      </c>
      <c r="F62" s="47"/>
    </row>
    <row r="63" spans="1:15" s="4" customFormat="1" x14ac:dyDescent="0.2">
      <c r="A63" s="35"/>
      <c r="B63" s="34" t="s">
        <v>36</v>
      </c>
      <c r="C63" s="48">
        <v>33792.393213000018</v>
      </c>
      <c r="D63" s="48">
        <v>32960.496212999999</v>
      </c>
      <c r="F63" s="47"/>
      <c r="G63" s="43"/>
    </row>
    <row r="64" spans="1:15" s="4" customFormat="1" x14ac:dyDescent="0.2">
      <c r="A64" s="22" t="s">
        <v>35</v>
      </c>
      <c r="B64" s="46" t="s">
        <v>34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33</v>
      </c>
      <c r="C65" s="40">
        <v>141.13999999999999</v>
      </c>
      <c r="D65" s="40">
        <v>143.6</v>
      </c>
      <c r="F65" s="32"/>
      <c r="G65" s="39"/>
    </row>
    <row r="66" spans="1:20" s="4" customFormat="1" x14ac:dyDescent="0.2">
      <c r="A66" s="38"/>
      <c r="B66" s="37" t="s">
        <v>32</v>
      </c>
      <c r="C66" s="36">
        <v>139.58000000000001</v>
      </c>
      <c r="D66" s="36">
        <v>142.97</v>
      </c>
      <c r="F66" s="32"/>
      <c r="G66" s="31"/>
    </row>
    <row r="67" spans="1:20" s="4" customFormat="1" x14ac:dyDescent="0.2">
      <c r="A67" s="38"/>
      <c r="B67" s="37" t="s">
        <v>31</v>
      </c>
      <c r="C67" s="36">
        <v>146.18</v>
      </c>
      <c r="D67" s="36">
        <v>156.13</v>
      </c>
      <c r="F67" s="32"/>
      <c r="G67" s="31"/>
    </row>
    <row r="68" spans="1:20" s="4" customFormat="1" x14ac:dyDescent="0.2">
      <c r="A68" s="35"/>
      <c r="B68" s="34" t="s">
        <v>30</v>
      </c>
      <c r="C68" s="33">
        <v>143.6</v>
      </c>
      <c r="D68" s="33">
        <v>156.13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5121995.2807640005</v>
      </c>
      <c r="D74" s="10">
        <f>IFERROR(ROUND(C74/$C$90,4),0)</f>
        <v>0.99529999999999996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5121995.2807640005</v>
      </c>
      <c r="D80" s="6">
        <f>IFERROR(ROUND(C80/$C$90,4),0)</f>
        <v>0.99529999999999996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24126.992969999999</v>
      </c>
      <c r="D87" s="14">
        <f>IFERROR(ROUND(C87/$C$90,4),0)</f>
        <v>4.7000000000000002E-3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9</v>
      </c>
      <c r="B88" s="12" t="s">
        <v>8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5146122.2737340005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5146122.2737340005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116_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2026-02-04T11:11:18Z</dcterms:created>
  <dcterms:modified xsi:type="dcterms:W3CDTF">2026-02-04T11:11:44Z</dcterms:modified>
</cp:coreProperties>
</file>