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3120" activeTab="0"/>
  </bookViews>
  <sheets>
    <sheet name="Arkusz1" sheetId="1" r:id="rId1"/>
  </sheets>
  <definedNames>
    <definedName name="_xlnm.Print_Area" localSheetId="0">'Arkusz1'!$A$1:$F$59</definedName>
  </definedNames>
  <calcPr fullCalcOnLoad="1"/>
</workbook>
</file>

<file path=xl/sharedStrings.xml><?xml version="1.0" encoding="utf-8"?>
<sst xmlns="http://schemas.openxmlformats.org/spreadsheetml/2006/main" count="61" uniqueCount="61">
  <si>
    <t>(zł)</t>
  </si>
  <si>
    <t>(%)</t>
  </si>
  <si>
    <t>AKTYWA</t>
  </si>
  <si>
    <t xml:space="preserve">   - na rachunku podstawowym</t>
  </si>
  <si>
    <t xml:space="preserve">   - na rachunkach przeliczeniowych</t>
  </si>
  <si>
    <t>Polski Koncern Naftowy ORLEN S.A.</t>
  </si>
  <si>
    <t>KGHM Polska Miedź S.A.</t>
  </si>
  <si>
    <t>Bank Polska Kasa Opieki S.A.</t>
  </si>
  <si>
    <t>Powszechna Kasa Oszczędności Bank Polski S.A.</t>
  </si>
  <si>
    <t>I</t>
  </si>
  <si>
    <t>Portfel inwestycyjny</t>
  </si>
  <si>
    <t>Certyfikaty inwestycyjne emitowane przez fundusze inwestycyjne zamknięte</t>
  </si>
  <si>
    <t>II</t>
  </si>
  <si>
    <t xml:space="preserve">Środki pieniężne </t>
  </si>
  <si>
    <t>III</t>
  </si>
  <si>
    <t>Należności</t>
  </si>
  <si>
    <t>Powszechny Zakład Ubezpieczeń S.A.</t>
  </si>
  <si>
    <t>PGE Polska Grupa Energetyczna S.A.</t>
  </si>
  <si>
    <t xml:space="preserve">   - na innych rachunkach w walutach obcych</t>
  </si>
  <si>
    <t>mBank S.A.</t>
  </si>
  <si>
    <t>Polskie Górnictwo Naftowe i Gazownictwo S.A.</t>
  </si>
  <si>
    <t>Cyfrowy Polsat S.A.</t>
  </si>
  <si>
    <t>ING Bank Śląski S.A.</t>
  </si>
  <si>
    <t>Grupa KĘTY S.A.</t>
  </si>
  <si>
    <t>Akcje spółek notowanych na rynku regulowanym na terytorium Rzeczypospolitej Polskiej oraz obligacje zamienne na akcje tych spółek, a także notowane na tym rynku prawa poboru i prawa do akcji</t>
  </si>
  <si>
    <t>Obligacje przychodowe, o których mowa w ustawie z dnia 29 czerwca 1995 r. o obligacjach 
(Dz. U. z 2001 r. Nr 120, poz. 1300, z późn. zm.)</t>
  </si>
  <si>
    <t>Alior Bank S.A.</t>
  </si>
  <si>
    <t>MOL Magyar Olaj - és Gázipari Részvénytársaság</t>
  </si>
  <si>
    <t>Listy zastawne</t>
  </si>
  <si>
    <t>Akcje spółek notowane na rynku regulowanym w państwach innych niż Rzeczpospolita Polska oraz obligacje zamienne na akcje tych spółek, a także notowane na tych rynkach prawa poboru i prawa do akcji</t>
  </si>
  <si>
    <r>
      <t>Obligacje i inne dłużne papiery wartościowe, dla których podmiotami zobowiązanymi do spełnienia świadczeń są spółki notowane na rynku regulowanym na terytorium Rzeczypospolitej Polskiej, inne niż papiery wartościowe, o których mowa w art. 141 pkt 21 i 22 ustawy z dnia 28 sierpnia 1997 r. "</t>
    </r>
    <r>
      <rPr>
        <i/>
        <sz val="9"/>
        <rFont val="Arial"/>
        <family val="2"/>
      </rPr>
      <t>o organizacji i funkcjonowaniu funduszy emerytalnych</t>
    </r>
    <r>
      <rPr>
        <sz val="9"/>
        <rFont val="Arial"/>
        <family val="2"/>
      </rPr>
      <t>"</t>
    </r>
  </si>
  <si>
    <t>Bank Millennium S.A.</t>
  </si>
  <si>
    <t>LPP S.A.</t>
  </si>
  <si>
    <t>Aegon Otwarty Fundusz Emerytalny - półroczna struktura aktywów</t>
  </si>
  <si>
    <r>
      <t>Depozyty bankowe w walucie polskiej w bankach lub instytucjach kredytowych, mających siedzibę i prowadzących działalność na podstawie zezwolenia właściwych organów nadzoru nad rynkiem finansowym w państwach, o których mowa w art. 141 ust. 4 ustawy z dnia 28 sierpnia 1997 r.</t>
    </r>
    <r>
      <rPr>
        <i/>
        <sz val="9"/>
        <rFont val="Arial"/>
        <family val="2"/>
      </rPr>
      <t xml:space="preserve"> "o organizacji i funkcjonowaniu funduszy emerytalnych"</t>
    </r>
  </si>
  <si>
    <t>Akcje, prawa poboru i prawa do akcji, będące przedmiotem oferty publicznej na terytorium Rzeczypospolitej Polskiej</t>
  </si>
  <si>
    <t>Obligacje i inne dłużne papiery wartościowe, emitowane przez jednostki
samorządu terytorialnego lub ich związki, będące przedmiotem oferty publicznej</t>
  </si>
  <si>
    <t>Będące przedmiotem oferty publicznej na terytorium Rzeczypospolitej Polskiej obligacje emitowane przez inne podmioty niż jednostki samorządu terytorialnego lub ich związki, które zostały zabezpieczone w wysokości odpowiadającej pełnej wartości nominalnej i ewentualnemu oprocentowaniu</t>
  </si>
  <si>
    <t>Art.. Ust</t>
  </si>
  <si>
    <t>141.1.5</t>
  </si>
  <si>
    <t>141.1.6</t>
  </si>
  <si>
    <t>141.1.7</t>
  </si>
  <si>
    <t>141.1.8</t>
  </si>
  <si>
    <t>141.1.9</t>
  </si>
  <si>
    <t>141.1.11</t>
  </si>
  <si>
    <t>141.1.15</t>
  </si>
  <si>
    <t>141.1.19</t>
  </si>
  <si>
    <t>141.1.21</t>
  </si>
  <si>
    <t>141.1.22</t>
  </si>
  <si>
    <t>141.1.25</t>
  </si>
  <si>
    <t>141.1.29</t>
  </si>
  <si>
    <t>141.1.34</t>
  </si>
  <si>
    <r>
      <t xml:space="preserve">Depozyty denominowane w walutach państw, o których mowa w art. 141 ust. 4 ustawy z dnia 28 sierpnia 1997 r. "o organizacji i funkcjonowaniu funduszy emerytalnych", w bankach lub instytucjach kredytowych, mających siedzibę i 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 organizacji i funkcjonowaniu funduszy emerytalnych</t>
    </r>
    <r>
      <rPr>
        <sz val="9"/>
        <rFont val="Arial"/>
        <family val="2"/>
      </rPr>
      <t>"</t>
    </r>
  </si>
  <si>
    <t>CCC S.A.</t>
  </si>
  <si>
    <t>CD Projekt S.A.</t>
  </si>
  <si>
    <t>Inne niż będące przedmiotem oferty publicznej na terytorium Rzeczypospolitej Polskiej obligacje i inne dłużne papiery wartościowe, emitowane przez mające siedzibę na terytorium Rzeczypospolitej Polskiej podmioty inne niż jednostki samorządu terytorialnego lub ich związki, które zostały zabezpieczone w wysokości odpowiadającej wartości nominalnej i ewentualnemu oprocentowaniu</t>
  </si>
  <si>
    <r>
      <t xml:space="preserve">Obligacje inne niż wymienione w art. 141 pkt 33 ustawy z dnia 28 sierpnia 1997 r. </t>
    </r>
    <r>
      <rPr>
        <i/>
        <sz val="9"/>
        <rFont val="Arial"/>
        <family val="2"/>
      </rPr>
      <t>"o organizacji i funkcjonowaniu funduszy emerytalnych"</t>
    </r>
    <r>
      <rPr>
        <sz val="9"/>
        <rFont val="Arial"/>
        <family val="2"/>
      </rPr>
      <t>, bankowe papiery wartościowe lub listy zastawne, emitowane przez Bank Gospodarstwa Krajowego.</t>
    </r>
  </si>
  <si>
    <t>Grupa Lotos S.A.</t>
  </si>
  <si>
    <t>Asseco Poland S.A.</t>
  </si>
  <si>
    <t>Santander Bank Polska S.A.</t>
  </si>
  <si>
    <t>Wycena na dzień: 28 czerwca 2018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</si>
</sst>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000"/>
    <numFmt numFmtId="167" formatCode="d/mm"/>
    <numFmt numFmtId="168" formatCode="0.0000"/>
    <numFmt numFmtId="169" formatCode="0.0000000"/>
    <numFmt numFmtId="170" formatCode="0.00000000"/>
    <numFmt numFmtId="171" formatCode="0.0%"/>
    <numFmt numFmtId="172" formatCode="0.000"/>
    <numFmt numFmtId="173" formatCode="#,##0.00_ ;\-#,##0.00\ 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-* #,##0.000\ _z_ł_-;\-* #,##0.000\ _z_ł_-;_-* &quot;-&quot;??\ _z_ł_-;_-@_-"/>
    <numFmt numFmtId="179" formatCode="0.0000000000"/>
    <numFmt numFmtId="180" formatCode="0.000000000"/>
    <numFmt numFmtId="181" formatCode="0.000000"/>
    <numFmt numFmtId="182" formatCode="0.00000"/>
    <numFmt numFmtId="183" formatCode="#,##0.000"/>
    <numFmt numFmtId="184" formatCode="#,##0.0000"/>
    <numFmt numFmtId="185" formatCode="#,##0.000000000"/>
    <numFmt numFmtId="186" formatCode="0.0"/>
    <numFmt numFmtId="187" formatCode="&quot;Tak&quot;;&quot;Tak&quot;;&quot;Nie&quot;"/>
    <numFmt numFmtId="188" formatCode="&quot;Prawda&quot;;&quot;Prawda&quot;;&quot;Fałsz&quot;"/>
    <numFmt numFmtId="189" formatCode="&quot;Włączone&quot;;&quot;Włączone&quot;;&quot;Wyłączone&quot;"/>
    <numFmt numFmtId="190" formatCode="[$€-2]\ #,##0.00_);[Red]\([$€-2]\ #,##0.00\)"/>
  </numFmts>
  <fonts count="57">
    <font>
      <sz val="10"/>
      <name val="Arial CE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9"/>
      <color indexed="2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56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3" tint="0.39998000860214233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 style="thin">
        <color indexed="22"/>
      </top>
      <bottom style="medium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22"/>
      </bottom>
    </border>
    <border>
      <left>
        <color indexed="63"/>
      </left>
      <right style="thin">
        <color indexed="9"/>
      </right>
      <top>
        <color indexed="63"/>
      </top>
      <bottom style="thick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9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n">
        <color indexed="9"/>
      </bottom>
    </border>
    <border>
      <left style="thin">
        <color indexed="22"/>
      </left>
      <right style="thin">
        <color indexed="9"/>
      </right>
      <top style="thick">
        <color indexed="22"/>
      </top>
      <bottom style="thin">
        <color indexed="22"/>
      </bottom>
    </border>
    <border>
      <left style="thin">
        <color indexed="9"/>
      </left>
      <right style="thin">
        <color indexed="22"/>
      </right>
      <top style="thick">
        <color indexed="22"/>
      </top>
      <bottom style="thin">
        <color indexed="22"/>
      </bottom>
    </border>
    <border>
      <left style="thin">
        <color indexed="22"/>
      </left>
      <right style="thin">
        <color indexed="9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9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2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39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39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39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39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39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39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39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39" fillId="1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9" borderId="0" applyNumberFormat="0" applyBorder="0" applyAlignment="0" applyProtection="0"/>
    <xf numFmtId="0" fontId="39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39" fillId="2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39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4" borderId="0" applyNumberFormat="0" applyBorder="0" applyAlignment="0" applyProtection="0"/>
    <xf numFmtId="0" fontId="39" fillId="25" borderId="0" applyNumberFormat="0" applyBorder="0" applyAlignment="0" applyProtection="0"/>
    <xf numFmtId="0" fontId="5" fillId="1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26" borderId="0" applyNumberFormat="0" applyBorder="0" applyAlignment="0" applyProtection="0"/>
    <xf numFmtId="0" fontId="40" fillId="27" borderId="0" applyNumberFormat="0" applyBorder="0" applyAlignment="0" applyProtection="0"/>
    <xf numFmtId="0" fontId="6" fillId="14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7" borderId="0" applyNumberFormat="0" applyBorder="0" applyAlignment="0" applyProtection="0"/>
    <xf numFmtId="0" fontId="40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9" borderId="0" applyNumberFormat="0" applyBorder="0" applyAlignment="0" applyProtection="0"/>
    <xf numFmtId="0" fontId="40" fillId="30" borderId="0" applyNumberFormat="0" applyBorder="0" applyAlignment="0" applyProtection="0"/>
    <xf numFmtId="0" fontId="6" fillId="2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1" borderId="0" applyNumberFormat="0" applyBorder="0" applyAlignment="0" applyProtection="0"/>
    <xf numFmtId="0" fontId="40" fillId="32" borderId="0" applyNumberFormat="0" applyBorder="0" applyAlignment="0" applyProtection="0"/>
    <xf numFmtId="0" fontId="6" fillId="5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40" fillId="34" borderId="0" applyNumberFormat="0" applyBorder="0" applyAlignment="0" applyProtection="0"/>
    <xf numFmtId="0" fontId="6" fillId="14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5" borderId="0" applyNumberFormat="0" applyBorder="0" applyAlignment="0" applyProtection="0"/>
    <xf numFmtId="0" fontId="40" fillId="36" borderId="0" applyNumberFormat="0" applyBorder="0" applyAlignment="0" applyProtection="0"/>
    <xf numFmtId="0" fontId="6" fillId="7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7" borderId="0" applyNumberFormat="0" applyBorder="0" applyAlignment="0" applyProtection="0"/>
    <xf numFmtId="0" fontId="40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40" fillId="41" borderId="0" applyNumberFormat="0" applyBorder="0" applyAlignment="0" applyProtection="0"/>
    <xf numFmtId="0" fontId="6" fillId="2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2" borderId="0" applyNumberFormat="0" applyBorder="0" applyAlignment="0" applyProtection="0"/>
    <xf numFmtId="0" fontId="40" fillId="43" borderId="0" applyNumberFormat="0" applyBorder="0" applyAlignment="0" applyProtection="0"/>
    <xf numFmtId="0" fontId="6" fillId="24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31" borderId="0" applyNumberFormat="0" applyBorder="0" applyAlignment="0" applyProtection="0"/>
    <xf numFmtId="0" fontId="40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40" fillId="46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40" fillId="47" borderId="0" applyNumberFormat="0" applyBorder="0" applyAlignment="0" applyProtection="0"/>
    <xf numFmtId="0" fontId="6" fillId="40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7" fillId="13" borderId="1" applyNumberFormat="0" applyAlignment="0" applyProtection="0"/>
    <xf numFmtId="0" fontId="41" fillId="48" borderId="2" applyNumberFormat="0" applyAlignment="0" applyProtection="0"/>
    <xf numFmtId="0" fontId="7" fillId="21" borderId="1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8" fillId="49" borderId="3" applyNumberFormat="0" applyAlignment="0" applyProtection="0"/>
    <xf numFmtId="0" fontId="42" fillId="50" borderId="4" applyNumberFormat="0" applyAlignment="0" applyProtection="0"/>
    <xf numFmtId="0" fontId="8" fillId="51" borderId="3" applyNumberFormat="0" applyAlignment="0" applyProtection="0"/>
    <xf numFmtId="0" fontId="8" fillId="49" borderId="3" applyNumberFormat="0" applyAlignment="0" applyProtection="0"/>
    <xf numFmtId="0" fontId="8" fillId="49" borderId="3" applyNumberFormat="0" applyAlignment="0" applyProtection="0"/>
    <xf numFmtId="0" fontId="43" fillId="52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44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53" borderId="8" applyNumberFormat="0" applyAlignment="0" applyProtection="0"/>
    <xf numFmtId="0" fontId="45" fillId="54" borderId="9" applyNumberFormat="0" applyAlignment="0" applyProtection="0"/>
    <xf numFmtId="0" fontId="11" fillId="53" borderId="8" applyNumberFormat="0" applyAlignment="0" applyProtection="0"/>
    <xf numFmtId="0" fontId="11" fillId="53" borderId="8" applyNumberFormat="0" applyAlignment="0" applyProtection="0"/>
    <xf numFmtId="0" fontId="11" fillId="53" borderId="8" applyNumberFormat="0" applyAlignment="0" applyProtection="0"/>
    <xf numFmtId="0" fontId="12" fillId="0" borderId="10" applyNumberFormat="0" applyFill="0" applyAlignment="0" applyProtection="0"/>
    <xf numFmtId="0" fontId="46" fillId="0" borderId="11" applyNumberFormat="0" applyFill="0" applyAlignment="0" applyProtection="0"/>
    <xf numFmtId="0" fontId="22" fillId="0" borderId="12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3" fillId="0" borderId="13" applyNumberFormat="0" applyFill="0" applyAlignment="0" applyProtection="0"/>
    <xf numFmtId="0" fontId="47" fillId="0" borderId="14" applyNumberFormat="0" applyFill="0" applyAlignment="0" applyProtection="0"/>
    <xf numFmtId="0" fontId="23" fillId="0" borderId="15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4" fillId="0" borderId="16" applyNumberFormat="0" applyFill="0" applyAlignment="0" applyProtection="0"/>
    <xf numFmtId="0" fontId="48" fillId="0" borderId="17" applyNumberFormat="0" applyFill="0" applyAlignment="0" applyProtection="0"/>
    <xf numFmtId="0" fontId="24" fillId="0" borderId="18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55" borderId="0" applyNumberFormat="0" applyBorder="0" applyAlignment="0" applyProtection="0"/>
    <xf numFmtId="0" fontId="2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39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6" fillId="49" borderId="1" applyNumberFormat="0" applyAlignment="0" applyProtection="0"/>
    <xf numFmtId="0" fontId="50" fillId="50" borderId="2" applyNumberFormat="0" applyAlignment="0" applyProtection="0"/>
    <xf numFmtId="0" fontId="26" fillId="51" borderId="1" applyNumberFormat="0" applyAlignment="0" applyProtection="0"/>
    <xf numFmtId="0" fontId="16" fillId="49" borderId="1" applyNumberFormat="0" applyAlignment="0" applyProtection="0"/>
    <xf numFmtId="0" fontId="16" fillId="49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19" applyNumberFormat="0" applyFill="0" applyAlignment="0" applyProtection="0"/>
    <xf numFmtId="0" fontId="51" fillId="0" borderId="20" applyNumberFormat="0" applyFill="0" applyAlignment="0" applyProtection="0"/>
    <xf numFmtId="0" fontId="17" fillId="0" borderId="21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10" borderId="22" applyNumberFormat="0" applyFont="0" applyAlignment="0" applyProtection="0"/>
    <xf numFmtId="0" fontId="39" fillId="56" borderId="23" applyNumberFormat="0" applyFont="0" applyAlignment="0" applyProtection="0"/>
    <xf numFmtId="0" fontId="5" fillId="10" borderId="22" applyNumberFormat="0" applyFont="0" applyAlignment="0" applyProtection="0"/>
    <xf numFmtId="0" fontId="0" fillId="10" borderId="22" applyNumberFormat="0" applyFont="0" applyAlignment="0" applyProtection="0"/>
    <xf numFmtId="0" fontId="0" fillId="10" borderId="22" applyNumberFormat="0" applyFont="0" applyAlignment="0" applyProtection="0"/>
    <xf numFmtId="0" fontId="0" fillId="10" borderId="22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57" borderId="0" applyNumberFormat="0" applyBorder="0" applyAlignment="0" applyProtection="0"/>
    <xf numFmtId="0" fontId="21" fillId="11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24" xfId="195" applyFont="1" applyFill="1" applyBorder="1" applyAlignment="1">
      <alignment horizontal="left" indent="2"/>
      <protection/>
    </xf>
    <xf numFmtId="4" fontId="4" fillId="0" borderId="24" xfId="195" applyNumberFormat="1" applyFont="1" applyFill="1" applyBorder="1" applyAlignment="1">
      <alignment horizontal="right" indent="1"/>
      <protection/>
    </xf>
    <xf numFmtId="4" fontId="3" fillId="0" borderId="25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29" fillId="49" borderId="26" xfId="0" applyFont="1" applyFill="1" applyBorder="1" applyAlignment="1">
      <alignment/>
    </xf>
    <xf numFmtId="0" fontId="3" fillId="0" borderId="27" xfId="0" applyFont="1" applyBorder="1" applyAlignment="1">
      <alignment/>
    </xf>
    <xf numFmtId="49" fontId="3" fillId="0" borderId="27" xfId="0" applyNumberFormat="1" applyFont="1" applyBorder="1" applyAlignment="1">
      <alignment horizontal="left" wrapText="1"/>
    </xf>
    <xf numFmtId="14" fontId="3" fillId="0" borderId="27" xfId="0" applyNumberFormat="1" applyFont="1" applyBorder="1" applyAlignment="1">
      <alignment horizontal="center" vertical="center" wrapText="1"/>
    </xf>
    <xf numFmtId="165" fontId="31" fillId="0" borderId="27" xfId="0" applyNumberFormat="1" applyFont="1" applyBorder="1" applyAlignment="1">
      <alignment horizontal="center" vertical="center"/>
    </xf>
    <xf numFmtId="165" fontId="31" fillId="0" borderId="27" xfId="0" applyNumberFormat="1" applyFont="1" applyBorder="1" applyAlignment="1">
      <alignment horizontal="left" vertical="center" indent="2"/>
    </xf>
    <xf numFmtId="4" fontId="3" fillId="0" borderId="25" xfId="0" applyNumberFormat="1" applyFont="1" applyFill="1" applyBorder="1" applyAlignment="1">
      <alignment/>
    </xf>
    <xf numFmtId="0" fontId="32" fillId="49" borderId="28" xfId="0" applyFont="1" applyFill="1" applyBorder="1" applyAlignment="1">
      <alignment/>
    </xf>
    <xf numFmtId="165" fontId="33" fillId="0" borderId="26" xfId="150" applyNumberFormat="1" applyFont="1" applyFill="1" applyBorder="1" applyAlignment="1">
      <alignment horizontal="center" vertical="center"/>
    </xf>
    <xf numFmtId="165" fontId="33" fillId="0" borderId="26" xfId="150" applyNumberFormat="1" applyFont="1" applyBorder="1" applyAlignment="1">
      <alignment horizontal="left" vertical="center" indent="1"/>
    </xf>
    <xf numFmtId="4" fontId="32" fillId="0" borderId="29" xfId="0" applyNumberFormat="1" applyFont="1" applyFill="1" applyBorder="1" applyAlignment="1">
      <alignment/>
    </xf>
    <xf numFmtId="0" fontId="32" fillId="0" borderId="25" xfId="0" applyFont="1" applyBorder="1" applyAlignment="1">
      <alignment/>
    </xf>
    <xf numFmtId="0" fontId="3" fillId="49" borderId="30" xfId="0" applyFont="1" applyFill="1" applyBorder="1" applyAlignment="1">
      <alignment/>
    </xf>
    <xf numFmtId="0" fontId="3" fillId="0" borderId="31" xfId="0" applyFont="1" applyBorder="1" applyAlignment="1">
      <alignment/>
    </xf>
    <xf numFmtId="49" fontId="34" fillId="51" borderId="32" xfId="0" applyNumberFormat="1" applyFont="1" applyFill="1" applyBorder="1" applyAlignment="1">
      <alignment horizontal="left" vertical="center" wrapText="1"/>
    </xf>
    <xf numFmtId="14" fontId="34" fillId="51" borderId="32" xfId="0" applyNumberFormat="1" applyFont="1" applyFill="1" applyBorder="1" applyAlignment="1">
      <alignment horizontal="center" vertical="center" wrapText="1"/>
    </xf>
    <xf numFmtId="165" fontId="34" fillId="0" borderId="32" xfId="0" applyNumberFormat="1" applyFont="1" applyFill="1" applyBorder="1" applyAlignment="1">
      <alignment horizontal="left" vertical="center"/>
    </xf>
    <xf numFmtId="165" fontId="34" fillId="51" borderId="32" xfId="150" applyNumberFormat="1" applyFont="1" applyFill="1" applyBorder="1" applyAlignment="1">
      <alignment horizontal="left" vertical="center" indent="2"/>
    </xf>
    <xf numFmtId="0" fontId="33" fillId="0" borderId="33" xfId="0" applyFont="1" applyFill="1" applyBorder="1" applyAlignment="1">
      <alignment horizontal="left" vertical="center"/>
    </xf>
    <xf numFmtId="165" fontId="29" fillId="0" borderId="26" xfId="150" applyNumberFormat="1" applyFont="1" applyFill="1" applyBorder="1" applyAlignment="1">
      <alignment horizontal="center" vertical="center"/>
    </xf>
    <xf numFmtId="165" fontId="29" fillId="0" borderId="26" xfId="150" applyNumberFormat="1" applyFont="1" applyBorder="1" applyAlignment="1">
      <alignment horizontal="left" vertical="center" indent="1"/>
    </xf>
    <xf numFmtId="4" fontId="35" fillId="0" borderId="29" xfId="0" applyNumberFormat="1" applyFont="1" applyFill="1" applyBorder="1" applyAlignment="1">
      <alignment/>
    </xf>
    <xf numFmtId="0" fontId="35" fillId="0" borderId="25" xfId="0" applyFont="1" applyBorder="1" applyAlignment="1">
      <alignment/>
    </xf>
    <xf numFmtId="0" fontId="3" fillId="49" borderId="3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166" fontId="3" fillId="0" borderId="27" xfId="0" applyNumberFormat="1" applyFont="1" applyFill="1" applyBorder="1" applyAlignment="1">
      <alignment horizontal="left" wrapText="1"/>
    </xf>
    <xf numFmtId="14" fontId="3" fillId="0" borderId="27" xfId="0" applyNumberFormat="1" applyFont="1" applyFill="1" applyBorder="1" applyAlignment="1">
      <alignment horizontal="center" vertical="center" wrapText="1"/>
    </xf>
    <xf numFmtId="165" fontId="3" fillId="0" borderId="27" xfId="0" applyNumberFormat="1" applyFont="1" applyFill="1" applyBorder="1" applyAlignment="1">
      <alignment horizontal="left" vertical="center"/>
    </xf>
    <xf numFmtId="165" fontId="3" fillId="0" borderId="27" xfId="150" applyNumberFormat="1" applyFont="1" applyFill="1" applyBorder="1" applyAlignment="1">
      <alignment horizontal="left" vertical="center" indent="2"/>
    </xf>
    <xf numFmtId="0" fontId="3" fillId="49" borderId="36" xfId="0" applyFont="1" applyFill="1" applyBorder="1" applyAlignment="1">
      <alignment/>
    </xf>
    <xf numFmtId="0" fontId="4" fillId="0" borderId="37" xfId="0" applyFont="1" applyFill="1" applyBorder="1" applyAlignment="1">
      <alignment horizontal="left" vertical="top"/>
    </xf>
    <xf numFmtId="165" fontId="29" fillId="0" borderId="37" xfId="150" applyNumberFormat="1" applyFont="1" applyFill="1" applyBorder="1" applyAlignment="1">
      <alignment horizontal="right" vertical="center"/>
    </xf>
    <xf numFmtId="165" fontId="29" fillId="0" borderId="37" xfId="150" applyNumberFormat="1" applyFont="1" applyFill="1" applyBorder="1" applyAlignment="1">
      <alignment horizontal="left" vertical="center" indent="1"/>
    </xf>
    <xf numFmtId="4" fontId="3" fillId="0" borderId="29" xfId="0" applyNumberFormat="1" applyFont="1" applyFill="1" applyBorder="1" applyAlignment="1">
      <alignment/>
    </xf>
    <xf numFmtId="0" fontId="3" fillId="49" borderId="3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165" fontId="36" fillId="0" borderId="22" xfId="0" applyNumberFormat="1" applyFont="1" applyFill="1" applyBorder="1" applyAlignment="1">
      <alignment horizontal="right" vertical="center" wrapText="1" indent="1"/>
    </xf>
    <xf numFmtId="165" fontId="36" fillId="0" borderId="22" xfId="202" applyNumberFormat="1" applyFont="1" applyFill="1" applyBorder="1" applyAlignment="1">
      <alignment horizontal="left" vertical="center" wrapText="1" indent="2"/>
    </xf>
    <xf numFmtId="4" fontId="3" fillId="0" borderId="29" xfId="195" applyNumberFormat="1" applyFont="1" applyFill="1" applyBorder="1">
      <alignment/>
      <protection/>
    </xf>
    <xf numFmtId="4" fontId="37" fillId="0" borderId="25" xfId="0" applyNumberFormat="1" applyFont="1" applyFill="1" applyBorder="1" applyAlignment="1">
      <alignment horizontal="left" wrapText="1"/>
    </xf>
    <xf numFmtId="0" fontId="37" fillId="0" borderId="25" xfId="0" applyFont="1" applyFill="1" applyBorder="1" applyAlignment="1">
      <alignment horizontal="right" wrapText="1"/>
    </xf>
    <xf numFmtId="4" fontId="37" fillId="0" borderId="25" xfId="0" applyNumberFormat="1" applyFont="1" applyFill="1" applyBorder="1" applyAlignment="1">
      <alignment horizontal="right" wrapText="1"/>
    </xf>
    <xf numFmtId="0" fontId="4" fillId="0" borderId="40" xfId="0" applyFont="1" applyFill="1" applyBorder="1" applyAlignment="1">
      <alignment/>
    </xf>
    <xf numFmtId="0" fontId="37" fillId="0" borderId="41" xfId="0" applyFont="1" applyFill="1" applyBorder="1" applyAlignment="1">
      <alignment horizontal="left" wrapText="1" indent="2"/>
    </xf>
    <xf numFmtId="14" fontId="37" fillId="0" borderId="41" xfId="0" applyNumberFormat="1" applyFont="1" applyFill="1" applyBorder="1" applyAlignment="1">
      <alignment horizontal="left" vertical="center" wrapText="1" indent="3"/>
    </xf>
    <xf numFmtId="165" fontId="37" fillId="0" borderId="41" xfId="0" applyNumberFormat="1" applyFont="1" applyFill="1" applyBorder="1" applyAlignment="1">
      <alignment horizontal="left" wrapText="1"/>
    </xf>
    <xf numFmtId="165" fontId="37" fillId="0" borderId="41" xfId="202" applyNumberFormat="1" applyFont="1" applyFill="1" applyBorder="1" applyAlignment="1">
      <alignment horizontal="left" vertical="center" wrapText="1" indent="2"/>
    </xf>
    <xf numFmtId="4" fontId="3" fillId="0" borderId="25" xfId="195" applyNumberFormat="1" applyFont="1" applyFill="1" applyBorder="1">
      <alignment/>
      <protection/>
    </xf>
    <xf numFmtId="0" fontId="36" fillId="0" borderId="42" xfId="0" applyNumberFormat="1" applyFont="1" applyFill="1" applyBorder="1" applyAlignment="1">
      <alignment horizontal="left" vertical="center" wrapText="1" indent="2"/>
    </xf>
    <xf numFmtId="0" fontId="3" fillId="49" borderId="2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6" fillId="0" borderId="24" xfId="0" applyNumberFormat="1" applyFont="1" applyFill="1" applyBorder="1" applyAlignment="1">
      <alignment horizontal="left" vertical="center" wrapText="1" indent="2"/>
    </xf>
    <xf numFmtId="165" fontId="36" fillId="0" borderId="24" xfId="202" applyNumberFormat="1" applyFont="1" applyFill="1" applyBorder="1" applyAlignment="1">
      <alignment horizontal="left" vertical="center" wrapText="1" indent="2"/>
    </xf>
    <xf numFmtId="0" fontId="3" fillId="49" borderId="43" xfId="0" applyFont="1" applyFill="1" applyBorder="1" applyAlignment="1">
      <alignment/>
    </xf>
    <xf numFmtId="165" fontId="37" fillId="0" borderId="41" xfId="202" applyNumberFormat="1" applyFont="1" applyFill="1" applyBorder="1" applyAlignment="1" quotePrefix="1">
      <alignment horizontal="left" wrapText="1" indent="2"/>
    </xf>
    <xf numFmtId="4" fontId="37" fillId="0" borderId="25" xfId="0" applyNumberFormat="1" applyFont="1" applyFill="1" applyBorder="1" applyAlignment="1">
      <alignment horizontal="left" wrapText="1" indent="2"/>
    </xf>
    <xf numFmtId="4" fontId="37" fillId="0" borderId="29" xfId="0" applyNumberFormat="1" applyFont="1" applyFill="1" applyBorder="1" applyAlignment="1">
      <alignment horizontal="left" wrapText="1" indent="2"/>
    </xf>
    <xf numFmtId="49" fontId="29" fillId="0" borderId="41" xfId="0" applyNumberFormat="1" applyFont="1" applyFill="1" applyBorder="1" applyAlignment="1">
      <alignment horizontal="left" vertical="center" wrapText="1"/>
    </xf>
    <xf numFmtId="165" fontId="29" fillId="0" borderId="41" xfId="150" applyNumberFormat="1" applyFont="1" applyFill="1" applyBorder="1" applyAlignment="1">
      <alignment horizontal="left" vertical="center"/>
    </xf>
    <xf numFmtId="165" fontId="29" fillId="0" borderId="41" xfId="150" applyNumberFormat="1" applyFont="1" applyFill="1" applyBorder="1" applyAlignment="1">
      <alignment horizontal="left" vertical="center" indent="2"/>
    </xf>
    <xf numFmtId="0" fontId="4" fillId="0" borderId="44" xfId="0" applyFont="1" applyFill="1" applyBorder="1" applyAlignment="1">
      <alignment horizontal="left" vertical="top"/>
    </xf>
    <xf numFmtId="165" fontId="29" fillId="0" borderId="45" xfId="150" applyNumberFormat="1" applyFont="1" applyFill="1" applyBorder="1" applyAlignment="1">
      <alignment horizontal="right" vertical="center"/>
    </xf>
    <xf numFmtId="0" fontId="29" fillId="51" borderId="33" xfId="0" applyFont="1" applyFill="1" applyBorder="1" applyAlignment="1">
      <alignment horizontal="left" vertical="center"/>
    </xf>
    <xf numFmtId="165" fontId="29" fillId="0" borderId="46" xfId="150" applyNumberFormat="1" applyFont="1" applyFill="1" applyBorder="1" applyAlignment="1">
      <alignment horizontal="right" vertical="center"/>
    </xf>
    <xf numFmtId="165" fontId="29" fillId="0" borderId="26" xfId="150" applyNumberFormat="1" applyFont="1" applyFill="1" applyBorder="1" applyAlignment="1">
      <alignment horizontal="left" vertical="center" indent="1"/>
    </xf>
    <xf numFmtId="0" fontId="4" fillId="0" borderId="47" xfId="0" applyFont="1" applyFill="1" applyBorder="1" applyAlignment="1">
      <alignment/>
    </xf>
    <xf numFmtId="0" fontId="36" fillId="0" borderId="48" xfId="0" applyFont="1" applyFill="1" applyBorder="1" applyAlignment="1">
      <alignment horizontal="left" vertical="center" wrapText="1" indent="2"/>
    </xf>
    <xf numFmtId="0" fontId="36" fillId="0" borderId="49" xfId="0" applyFont="1" applyFill="1" applyBorder="1" applyAlignment="1">
      <alignment horizontal="left" wrapText="1" indent="2"/>
    </xf>
    <xf numFmtId="165" fontId="36" fillId="0" borderId="38" xfId="0" applyNumberFormat="1" applyFont="1" applyFill="1" applyBorder="1" applyAlignment="1">
      <alignment horizontal="right" vertical="center" wrapText="1" indent="1"/>
    </xf>
    <xf numFmtId="165" fontId="36" fillId="0" borderId="38" xfId="202" applyNumberFormat="1" applyFont="1" applyFill="1" applyBorder="1" applyAlignment="1">
      <alignment horizontal="left" vertical="center" wrapText="1" indent="2"/>
    </xf>
    <xf numFmtId="0" fontId="36" fillId="0" borderId="50" xfId="0" applyFont="1" applyFill="1" applyBorder="1" applyAlignment="1">
      <alignment horizontal="left" vertical="center" wrapText="1" indent="2"/>
    </xf>
    <xf numFmtId="0" fontId="36" fillId="0" borderId="42" xfId="0" applyFont="1" applyFill="1" applyBorder="1" applyAlignment="1">
      <alignment horizontal="left" wrapText="1" indent="2"/>
    </xf>
    <xf numFmtId="49" fontId="29" fillId="0" borderId="41" xfId="0" applyNumberFormat="1" applyFont="1" applyFill="1" applyBorder="1" applyAlignment="1">
      <alignment horizontal="left" wrapText="1"/>
    </xf>
    <xf numFmtId="14" fontId="29" fillId="0" borderId="41" xfId="0" applyNumberFormat="1" applyFont="1" applyFill="1" applyBorder="1" applyAlignment="1">
      <alignment horizontal="center" vertical="center" wrapText="1"/>
    </xf>
    <xf numFmtId="165" fontId="29" fillId="0" borderId="41" xfId="0" applyNumberFormat="1" applyFont="1" applyFill="1" applyBorder="1" applyAlignment="1">
      <alignment horizontal="left" vertical="center"/>
    </xf>
    <xf numFmtId="0" fontId="33" fillId="51" borderId="33" xfId="0" applyFont="1" applyFill="1" applyBorder="1" applyAlignment="1">
      <alignment horizontal="left" vertical="center"/>
    </xf>
    <xf numFmtId="165" fontId="29" fillId="0" borderId="46" xfId="150" applyNumberFormat="1" applyFont="1" applyFill="1" applyBorder="1" applyAlignment="1">
      <alignment horizontal="left" vertical="center"/>
    </xf>
    <xf numFmtId="0" fontId="3" fillId="0" borderId="51" xfId="0" applyFont="1" applyBorder="1" applyAlignment="1">
      <alignment/>
    </xf>
    <xf numFmtId="49" fontId="3" fillId="0" borderId="51" xfId="0" applyNumberFormat="1" applyFont="1" applyBorder="1" applyAlignment="1">
      <alignment horizontal="left" wrapText="1"/>
    </xf>
    <xf numFmtId="14" fontId="3" fillId="0" borderId="51" xfId="0" applyNumberFormat="1" applyFont="1" applyBorder="1" applyAlignment="1">
      <alignment horizontal="center" vertical="center" wrapText="1"/>
    </xf>
    <xf numFmtId="165" fontId="3" fillId="0" borderId="51" xfId="0" applyNumberFormat="1" applyFont="1" applyBorder="1" applyAlignment="1">
      <alignment horizontal="left" vertical="center"/>
    </xf>
    <xf numFmtId="165" fontId="3" fillId="0" borderId="51" xfId="0" applyNumberFormat="1" applyFont="1" applyBorder="1" applyAlignment="1">
      <alignment horizontal="left" vertical="center" indent="2"/>
    </xf>
    <xf numFmtId="49" fontId="29" fillId="0" borderId="25" xfId="0" applyNumberFormat="1" applyFont="1" applyFill="1" applyBorder="1" applyAlignment="1">
      <alignment horizontal="left" wrapText="1"/>
    </xf>
    <xf numFmtId="14" fontId="29" fillId="0" borderId="25" xfId="0" applyNumberFormat="1" applyFont="1" applyFill="1" applyBorder="1" applyAlignment="1">
      <alignment horizontal="center" vertical="center" wrapText="1"/>
    </xf>
    <xf numFmtId="165" fontId="29" fillId="0" borderId="25" xfId="0" applyNumberFormat="1" applyFont="1" applyFill="1" applyBorder="1" applyAlignment="1">
      <alignment horizontal="left" vertical="center"/>
    </xf>
    <xf numFmtId="165" fontId="29" fillId="0" borderId="25" xfId="0" applyNumberFormat="1" applyFont="1" applyFill="1" applyBorder="1" applyAlignment="1">
      <alignment horizontal="left" vertical="center" indent="2"/>
    </xf>
    <xf numFmtId="49" fontId="3" fillId="0" borderId="25" xfId="0" applyNumberFormat="1" applyFont="1" applyBorder="1" applyAlignment="1">
      <alignment horizontal="left" wrapText="1"/>
    </xf>
    <xf numFmtId="14" fontId="3" fillId="0" borderId="25" xfId="0" applyNumberFormat="1" applyFont="1" applyBorder="1" applyAlignment="1">
      <alignment horizontal="center" vertical="center" wrapText="1"/>
    </xf>
    <xf numFmtId="165" fontId="3" fillId="0" borderId="25" xfId="0" applyNumberFormat="1" applyFont="1" applyBorder="1" applyAlignment="1">
      <alignment horizontal="left" vertical="center"/>
    </xf>
    <xf numFmtId="165" fontId="3" fillId="0" borderId="25" xfId="0" applyNumberFormat="1" applyFont="1" applyBorder="1" applyAlignment="1">
      <alignment horizontal="left" vertical="center" indent="2"/>
    </xf>
    <xf numFmtId="14" fontId="36" fillId="0" borderId="0" xfId="0" applyNumberFormat="1" applyFont="1" applyFill="1" applyBorder="1" applyAlignment="1">
      <alignment horizontal="left" vertical="center" wrapText="1" indent="3"/>
    </xf>
    <xf numFmtId="4" fontId="4" fillId="0" borderId="0" xfId="195" applyNumberFormat="1" applyFont="1" applyFill="1" applyBorder="1" applyAlignment="1">
      <alignment horizontal="right" indent="1"/>
      <protection/>
    </xf>
    <xf numFmtId="165" fontId="36" fillId="0" borderId="0" xfId="202" applyNumberFormat="1" applyFont="1" applyFill="1" applyBorder="1" applyAlignment="1">
      <alignment horizontal="left" vertical="center" wrapText="1" indent="2"/>
    </xf>
    <xf numFmtId="0" fontId="3" fillId="0" borderId="52" xfId="0" applyFont="1" applyFill="1" applyBorder="1" applyAlignment="1">
      <alignment/>
    </xf>
    <xf numFmtId="0" fontId="37" fillId="0" borderId="25" xfId="0" applyFont="1" applyFill="1" applyBorder="1" applyAlignment="1">
      <alignment horizontal="left" vertical="center" wrapText="1"/>
    </xf>
    <xf numFmtId="165" fontId="3" fillId="0" borderId="25" xfId="150" applyFont="1" applyFill="1" applyBorder="1" applyAlignment="1">
      <alignment vertical="center"/>
    </xf>
    <xf numFmtId="0" fontId="35" fillId="0" borderId="25" xfId="0" applyFont="1" applyFill="1" applyBorder="1" applyAlignment="1">
      <alignment vertical="center"/>
    </xf>
    <xf numFmtId="165" fontId="32" fillId="0" borderId="25" xfId="15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5" xfId="0" applyFont="1" applyBorder="1" applyAlignment="1">
      <alignment vertical="center"/>
    </xf>
    <xf numFmtId="49" fontId="56" fillId="58" borderId="25" xfId="0" applyNumberFormat="1" applyFont="1" applyFill="1" applyBorder="1" applyAlignment="1">
      <alignment horizontal="center" vertical="center"/>
    </xf>
    <xf numFmtId="0" fontId="3" fillId="49" borderId="53" xfId="0" applyFont="1" applyFill="1" applyBorder="1" applyAlignment="1">
      <alignment/>
    </xf>
    <xf numFmtId="0" fontId="37" fillId="0" borderId="40" xfId="0" applyFont="1" applyFill="1" applyBorder="1" applyAlignment="1">
      <alignment horizontal="left" wrapText="1" indent="2"/>
    </xf>
    <xf numFmtId="0" fontId="4" fillId="0" borderId="50" xfId="195" applyFont="1" applyFill="1" applyBorder="1" applyAlignment="1">
      <alignment horizontal="left" indent="2"/>
      <protection/>
    </xf>
    <xf numFmtId="4" fontId="0" fillId="0" borderId="53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29" fillId="0" borderId="54" xfId="0" applyFont="1" applyFill="1" applyBorder="1" applyAlignment="1">
      <alignment horizontal="left" vertical="center"/>
    </xf>
    <xf numFmtId="0" fontId="29" fillId="0" borderId="55" xfId="0" applyFont="1" applyFill="1" applyBorder="1" applyAlignment="1">
      <alignment horizontal="left" vertical="center"/>
    </xf>
    <xf numFmtId="0" fontId="4" fillId="0" borderId="44" xfId="0" applyNumberFormat="1" applyFont="1" applyFill="1" applyBorder="1" applyAlignment="1">
      <alignment horizontal="left" vertical="top" wrapText="1"/>
    </xf>
    <xf numFmtId="0" fontId="4" fillId="0" borderId="56" xfId="0" applyNumberFormat="1" applyFont="1" applyFill="1" applyBorder="1" applyAlignment="1">
      <alignment horizontal="left" vertical="top" wrapText="1"/>
    </xf>
    <xf numFmtId="49" fontId="4" fillId="0" borderId="37" xfId="0" applyNumberFormat="1" applyFont="1" applyFill="1" applyBorder="1" applyAlignment="1">
      <alignment horizontal="left" vertical="center" wrapText="1"/>
    </xf>
    <xf numFmtId="49" fontId="4" fillId="0" borderId="44" xfId="0" applyNumberFormat="1" applyFont="1" applyFill="1" applyBorder="1" applyAlignment="1">
      <alignment horizontal="left" vertical="center" wrapText="1"/>
    </xf>
    <xf numFmtId="49" fontId="4" fillId="0" borderId="56" xfId="0" applyNumberFormat="1" applyFont="1" applyFill="1" applyBorder="1" applyAlignment="1">
      <alignment horizontal="left" vertical="center" wrapText="1"/>
    </xf>
    <xf numFmtId="49" fontId="29" fillId="49" borderId="57" xfId="0" applyNumberFormat="1" applyFont="1" applyFill="1" applyBorder="1" applyAlignment="1">
      <alignment horizontal="center" vertical="center"/>
    </xf>
    <xf numFmtId="0" fontId="3" fillId="49" borderId="58" xfId="0" applyFont="1" applyFill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49" fontId="30" fillId="49" borderId="60" xfId="0" applyNumberFormat="1" applyFont="1" applyFill="1" applyBorder="1" applyAlignment="1">
      <alignment horizontal="center" vertical="center" wrapText="1"/>
    </xf>
    <xf numFmtId="0" fontId="30" fillId="49" borderId="61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49" fontId="29" fillId="0" borderId="26" xfId="0" applyNumberFormat="1" applyFont="1" applyFill="1" applyBorder="1" applyAlignment="1">
      <alignment horizontal="left" vertical="center" wrapText="1"/>
    </xf>
    <xf numFmtId="0" fontId="29" fillId="0" borderId="54" xfId="0" applyFont="1" applyBorder="1" applyAlignment="1">
      <alignment horizontal="left" vertical="center"/>
    </xf>
    <xf numFmtId="0" fontId="29" fillId="0" borderId="55" xfId="0" applyFont="1" applyBorder="1" applyAlignment="1">
      <alignment horizontal="left" vertical="center"/>
    </xf>
    <xf numFmtId="0" fontId="29" fillId="0" borderId="46" xfId="0" applyFont="1" applyBorder="1" applyAlignment="1">
      <alignment horizontal="left" vertical="center"/>
    </xf>
    <xf numFmtId="0" fontId="4" fillId="0" borderId="37" xfId="0" applyNumberFormat="1" applyFont="1" applyFill="1" applyBorder="1" applyAlignment="1">
      <alignment horizontal="left" vertical="center" wrapText="1"/>
    </xf>
    <xf numFmtId="0" fontId="4" fillId="0" borderId="44" xfId="0" applyNumberFormat="1" applyFont="1" applyFill="1" applyBorder="1" applyAlignment="1">
      <alignment horizontal="left" vertical="center" wrapText="1"/>
    </xf>
    <xf numFmtId="0" fontId="4" fillId="0" borderId="56" xfId="0" applyNumberFormat="1" applyFont="1" applyFill="1" applyBorder="1" applyAlignment="1">
      <alignment horizontal="left" vertical="center" wrapText="1"/>
    </xf>
  </cellXfs>
  <cellStyles count="225">
    <cellStyle name="Normal" xfId="0"/>
    <cellStyle name="20% — akcent 1" xfId="15"/>
    <cellStyle name="20% - akcent 1 2" xfId="16"/>
    <cellStyle name="20% - akcent 1 2 2" xfId="17"/>
    <cellStyle name="20% - akcent 1 3" xfId="18"/>
    <cellStyle name="20% - akcent 1 4" xfId="19"/>
    <cellStyle name="20% — akcent 2" xfId="20"/>
    <cellStyle name="20% - akcent 2 2" xfId="21"/>
    <cellStyle name="20% - akcent 2 2 2" xfId="22"/>
    <cellStyle name="20% - akcent 2 3" xfId="23"/>
    <cellStyle name="20% - akcent 2 4" xfId="24"/>
    <cellStyle name="20% — akcent 3" xfId="25"/>
    <cellStyle name="20% - akcent 3 2" xfId="26"/>
    <cellStyle name="20% - akcent 3 2 2" xfId="27"/>
    <cellStyle name="20% - akcent 3 3" xfId="28"/>
    <cellStyle name="20% - akcent 3 4" xfId="29"/>
    <cellStyle name="20% — akcent 4" xfId="30"/>
    <cellStyle name="20% - akcent 4 2" xfId="31"/>
    <cellStyle name="20% - akcent 4 2 2" xfId="32"/>
    <cellStyle name="20% - akcent 4 3" xfId="33"/>
    <cellStyle name="20% - akcent 4 4" xfId="34"/>
    <cellStyle name="20% — akcent 5" xfId="35"/>
    <cellStyle name="20% - akcent 5 2" xfId="36"/>
    <cellStyle name="20% - akcent 5 2 2" xfId="37"/>
    <cellStyle name="20% - akcent 5 3" xfId="38"/>
    <cellStyle name="20% - akcent 5 4" xfId="39"/>
    <cellStyle name="20% — akcent 6" xfId="40"/>
    <cellStyle name="20% - akcent 6 2" xfId="41"/>
    <cellStyle name="20% - akcent 6 2 2" xfId="42"/>
    <cellStyle name="20% - akcent 6 3" xfId="43"/>
    <cellStyle name="20% - akcent 6 4" xfId="44"/>
    <cellStyle name="40% — akcent 1" xfId="45"/>
    <cellStyle name="40% - akcent 1 2" xfId="46"/>
    <cellStyle name="40% - akcent 1 2 2" xfId="47"/>
    <cellStyle name="40% - akcent 1 3" xfId="48"/>
    <cellStyle name="40% - akcent 1 4" xfId="49"/>
    <cellStyle name="40% — akcent 2" xfId="50"/>
    <cellStyle name="40% - akcent 2 2" xfId="51"/>
    <cellStyle name="40% - akcent 2 2 2" xfId="52"/>
    <cellStyle name="40% - akcent 2 3" xfId="53"/>
    <cellStyle name="40% - akcent 2 4" xfId="54"/>
    <cellStyle name="40% — akcent 3" xfId="55"/>
    <cellStyle name="40% - akcent 3 2" xfId="56"/>
    <cellStyle name="40% - akcent 3 2 2" xfId="57"/>
    <cellStyle name="40% - akcent 3 3" xfId="58"/>
    <cellStyle name="40% - akcent 3 4" xfId="59"/>
    <cellStyle name="40% — akcent 4" xfId="60"/>
    <cellStyle name="40% - akcent 4 2" xfId="61"/>
    <cellStyle name="40% - akcent 4 2 2" xfId="62"/>
    <cellStyle name="40% - akcent 4 3" xfId="63"/>
    <cellStyle name="40% - akcent 4 4" xfId="64"/>
    <cellStyle name="40% — akcent 5" xfId="65"/>
    <cellStyle name="40% - akcent 5 2" xfId="66"/>
    <cellStyle name="40% - akcent 5 2 2" xfId="67"/>
    <cellStyle name="40% - akcent 5 3" xfId="68"/>
    <cellStyle name="40% - akcent 5 4" xfId="69"/>
    <cellStyle name="40% — akcent 6" xfId="70"/>
    <cellStyle name="40% - akcent 6 2" xfId="71"/>
    <cellStyle name="40% - akcent 6 2 2" xfId="72"/>
    <cellStyle name="40% - akcent 6 3" xfId="73"/>
    <cellStyle name="40% - akcent 6 4" xfId="74"/>
    <cellStyle name="60% — akcent 1" xfId="75"/>
    <cellStyle name="60% - akcent 1 2" xfId="76"/>
    <cellStyle name="60% - akcent 1 2 2" xfId="77"/>
    <cellStyle name="60% - akcent 1 3" xfId="78"/>
    <cellStyle name="60% - akcent 1 4" xfId="79"/>
    <cellStyle name="60% — akcent 2" xfId="80"/>
    <cellStyle name="60% - akcent 2 2" xfId="81"/>
    <cellStyle name="60% - akcent 2 2 2" xfId="82"/>
    <cellStyle name="60% - akcent 2 3" xfId="83"/>
    <cellStyle name="60% - akcent 2 4" xfId="84"/>
    <cellStyle name="60% — akcent 3" xfId="85"/>
    <cellStyle name="60% - akcent 3 2" xfId="86"/>
    <cellStyle name="60% - akcent 3 2 2" xfId="87"/>
    <cellStyle name="60% - akcent 3 3" xfId="88"/>
    <cellStyle name="60% - akcent 3 4" xfId="89"/>
    <cellStyle name="60% — akcent 4" xfId="90"/>
    <cellStyle name="60% - akcent 4 2" xfId="91"/>
    <cellStyle name="60% - akcent 4 2 2" xfId="92"/>
    <cellStyle name="60% - akcent 4 3" xfId="93"/>
    <cellStyle name="60% - akcent 4 4" xfId="94"/>
    <cellStyle name="60% — akcent 5" xfId="95"/>
    <cellStyle name="60% - akcent 5 2" xfId="96"/>
    <cellStyle name="60% - akcent 5 2 2" xfId="97"/>
    <cellStyle name="60% - akcent 5 3" xfId="98"/>
    <cellStyle name="60% - akcent 5 4" xfId="99"/>
    <cellStyle name="60% — akcent 6" xfId="100"/>
    <cellStyle name="60% - akcent 6 2" xfId="101"/>
    <cellStyle name="60% - akcent 6 2 2" xfId="102"/>
    <cellStyle name="60% - akcent 6 3" xfId="103"/>
    <cellStyle name="60% - akcent 6 4" xfId="104"/>
    <cellStyle name="Akcent 1" xfId="105"/>
    <cellStyle name="Akcent 1 2" xfId="106"/>
    <cellStyle name="Akcent 1 2 2" xfId="107"/>
    <cellStyle name="Akcent 1 3" xfId="108"/>
    <cellStyle name="Akcent 1 4" xfId="109"/>
    <cellStyle name="Akcent 2" xfId="110"/>
    <cellStyle name="Akcent 2 2" xfId="111"/>
    <cellStyle name="Akcent 2 2 2" xfId="112"/>
    <cellStyle name="Akcent 2 3" xfId="113"/>
    <cellStyle name="Akcent 2 4" xfId="114"/>
    <cellStyle name="Akcent 3" xfId="115"/>
    <cellStyle name="Akcent 3 2" xfId="116"/>
    <cellStyle name="Akcent 3 2 2" xfId="117"/>
    <cellStyle name="Akcent 3 3" xfId="118"/>
    <cellStyle name="Akcent 3 4" xfId="119"/>
    <cellStyle name="Akcent 4" xfId="120"/>
    <cellStyle name="Akcent 4 2" xfId="121"/>
    <cellStyle name="Akcent 4 2 2" xfId="122"/>
    <cellStyle name="Akcent 4 3" xfId="123"/>
    <cellStyle name="Akcent 4 4" xfId="124"/>
    <cellStyle name="Akcent 5" xfId="125"/>
    <cellStyle name="Akcent 5 2" xfId="126"/>
    <cellStyle name="Akcent 5 2 2" xfId="127"/>
    <cellStyle name="Akcent 5 3" xfId="128"/>
    <cellStyle name="Akcent 5 4" xfId="129"/>
    <cellStyle name="Akcent 6" xfId="130"/>
    <cellStyle name="Akcent 6 2" xfId="131"/>
    <cellStyle name="Akcent 6 2 2" xfId="132"/>
    <cellStyle name="Akcent 6 3" xfId="133"/>
    <cellStyle name="Akcent 6 4" xfId="134"/>
    <cellStyle name="Dane wejściowe" xfId="135"/>
    <cellStyle name="Dane wejściowe 2" xfId="136"/>
    <cellStyle name="Dane wejściowe 2 2" xfId="137"/>
    <cellStyle name="Dane wejściowe 3" xfId="138"/>
    <cellStyle name="Dane wejściowe 4" xfId="139"/>
    <cellStyle name="Dane wyjściowe" xfId="140"/>
    <cellStyle name="Dane wyjściowe 2" xfId="141"/>
    <cellStyle name="Dane wyjściowe 2 2" xfId="142"/>
    <cellStyle name="Dane wyjściowe 3" xfId="143"/>
    <cellStyle name="Dane wyjściowe 4" xfId="144"/>
    <cellStyle name="Dobre 2" xfId="145"/>
    <cellStyle name="Dobre 2 2" xfId="146"/>
    <cellStyle name="Dobre 3" xfId="147"/>
    <cellStyle name="Dobre 4" xfId="148"/>
    <cellStyle name="Dobry" xfId="149"/>
    <cellStyle name="Comma" xfId="150"/>
    <cellStyle name="Comma [0]" xfId="151"/>
    <cellStyle name="Dziesiętny 2" xfId="152"/>
    <cellStyle name="Dziesiętny 3" xfId="153"/>
    <cellStyle name="Dziesiętny 4" xfId="154"/>
    <cellStyle name="Hyperlink" xfId="155"/>
    <cellStyle name="Komórka połączona" xfId="156"/>
    <cellStyle name="Komórka połączona 2" xfId="157"/>
    <cellStyle name="Komórka połączona 2 2" xfId="158"/>
    <cellStyle name="Komórka połączona 3" xfId="159"/>
    <cellStyle name="Komórka połączona 4" xfId="160"/>
    <cellStyle name="Komórka zaznaczona" xfId="161"/>
    <cellStyle name="Komórka zaznaczona 2" xfId="162"/>
    <cellStyle name="Komórka zaznaczona 2 2" xfId="163"/>
    <cellStyle name="Komórka zaznaczona 3" xfId="164"/>
    <cellStyle name="Komórka zaznaczona 4" xfId="165"/>
    <cellStyle name="Nagłówek 1" xfId="166"/>
    <cellStyle name="Nagłówek 1 2" xfId="167"/>
    <cellStyle name="Nagłówek 1 2 2" xfId="168"/>
    <cellStyle name="Nagłówek 1 3" xfId="169"/>
    <cellStyle name="Nagłówek 1 4" xfId="170"/>
    <cellStyle name="Nagłówek 2" xfId="171"/>
    <cellStyle name="Nagłówek 2 2" xfId="172"/>
    <cellStyle name="Nagłówek 2 2 2" xfId="173"/>
    <cellStyle name="Nagłówek 2 3" xfId="174"/>
    <cellStyle name="Nagłówek 2 4" xfId="175"/>
    <cellStyle name="Nagłówek 3" xfId="176"/>
    <cellStyle name="Nagłówek 3 2" xfId="177"/>
    <cellStyle name="Nagłówek 3 2 2" xfId="178"/>
    <cellStyle name="Nagłówek 3 3" xfId="179"/>
    <cellStyle name="Nagłówek 3 4" xfId="180"/>
    <cellStyle name="Nagłówek 4" xfId="181"/>
    <cellStyle name="Nagłówek 4 2" xfId="182"/>
    <cellStyle name="Nagłówek 4 2 2" xfId="183"/>
    <cellStyle name="Nagłówek 4 3" xfId="184"/>
    <cellStyle name="Nagłówek 4 4" xfId="185"/>
    <cellStyle name="Neutralne 2" xfId="186"/>
    <cellStyle name="Neutralne 2 2" xfId="187"/>
    <cellStyle name="Neutralne 3" xfId="188"/>
    <cellStyle name="Neutralne 4" xfId="189"/>
    <cellStyle name="Neutralny" xfId="190"/>
    <cellStyle name="Normalny 2" xfId="191"/>
    <cellStyle name="Normalny 2 2" xfId="192"/>
    <cellStyle name="Normalny 3" xfId="193"/>
    <cellStyle name="Normalny 4" xfId="194"/>
    <cellStyle name="Normalny_Arkusz1_2" xfId="195"/>
    <cellStyle name="Obliczenia" xfId="196"/>
    <cellStyle name="Obliczenia 2" xfId="197"/>
    <cellStyle name="Obliczenia 2 2" xfId="198"/>
    <cellStyle name="Obliczenia 3" xfId="199"/>
    <cellStyle name="Obliczenia 4" xfId="200"/>
    <cellStyle name="Followed Hyperlink" xfId="201"/>
    <cellStyle name="Percent" xfId="202"/>
    <cellStyle name="Procentowy 2" xfId="203"/>
    <cellStyle name="Procentowy 3" xfId="204"/>
    <cellStyle name="Procentowy 4" xfId="205"/>
    <cellStyle name="Suma" xfId="206"/>
    <cellStyle name="Suma 2" xfId="207"/>
    <cellStyle name="Suma 2 2" xfId="208"/>
    <cellStyle name="Suma 3" xfId="209"/>
    <cellStyle name="Suma 4" xfId="210"/>
    <cellStyle name="Tekst objaśnienia" xfId="211"/>
    <cellStyle name="Tekst objaśnienia 2" xfId="212"/>
    <cellStyle name="Tekst objaśnienia 2 2" xfId="213"/>
    <cellStyle name="Tekst objaśnienia 3" xfId="214"/>
    <cellStyle name="Tekst objaśnienia 4" xfId="215"/>
    <cellStyle name="Tekst ostrzeżenia" xfId="216"/>
    <cellStyle name="Tekst ostrzeżenia 2" xfId="217"/>
    <cellStyle name="Tekst ostrzeżenia 2 2" xfId="218"/>
    <cellStyle name="Tekst ostrzeżenia 3" xfId="219"/>
    <cellStyle name="Tekst ostrzeżenia 4" xfId="220"/>
    <cellStyle name="Tytuł" xfId="221"/>
    <cellStyle name="Tytuł 2" xfId="222"/>
    <cellStyle name="Tytuł 2 2" xfId="223"/>
    <cellStyle name="Tytuł 3" xfId="224"/>
    <cellStyle name="Tytuł 4" xfId="225"/>
    <cellStyle name="Uwaga" xfId="226"/>
    <cellStyle name="Uwaga 2" xfId="227"/>
    <cellStyle name="Uwaga 2 2" xfId="228"/>
    <cellStyle name="Uwaga 3" xfId="229"/>
    <cellStyle name="Uwaga 4" xfId="230"/>
    <cellStyle name="Uwaga 5" xfId="231"/>
    <cellStyle name="Currency" xfId="232"/>
    <cellStyle name="Currency [0]" xfId="233"/>
    <cellStyle name="Złe 2" xfId="234"/>
    <cellStyle name="Złe 2 2" xfId="235"/>
    <cellStyle name="Złe 3" xfId="236"/>
    <cellStyle name="Złe 4" xfId="237"/>
    <cellStyle name="Zły" xfId="2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85" zoomScaleNormal="85" workbookViewId="0" topLeftCell="A1">
      <selection activeCell="N10" sqref="N10"/>
    </sheetView>
  </sheetViews>
  <sheetFormatPr defaultColWidth="9.00390625" defaultRowHeight="12.75"/>
  <cols>
    <col min="1" max="1" width="2.75390625" style="4" customWidth="1"/>
    <col min="2" max="2" width="4.00390625" style="4" customWidth="1"/>
    <col min="3" max="3" width="57.375" style="91" customWidth="1"/>
    <col min="4" max="4" width="18.625" style="92" customWidth="1"/>
    <col min="5" max="5" width="24.125" style="93" bestFit="1" customWidth="1"/>
    <col min="6" max="6" width="14.75390625" style="94" customWidth="1"/>
    <col min="7" max="7" width="4.875" style="3" hidden="1" customWidth="1"/>
    <col min="8" max="8" width="20.875" style="104" hidden="1" customWidth="1"/>
    <col min="9" max="9" width="17.75390625" style="4" customWidth="1"/>
    <col min="10" max="10" width="9.125" style="4" customWidth="1"/>
    <col min="11" max="11" width="15.375" style="4" customWidth="1"/>
    <col min="12" max="12" width="14.75390625" style="4" customWidth="1"/>
    <col min="13" max="13" width="22.875" style="4" customWidth="1"/>
    <col min="14" max="16384" width="9.125" style="4" customWidth="1"/>
  </cols>
  <sheetData>
    <row r="1" spans="1:6" ht="15" customHeight="1">
      <c r="A1" s="118" t="s">
        <v>33</v>
      </c>
      <c r="B1" s="119"/>
      <c r="C1" s="119"/>
      <c r="D1" s="119"/>
      <c r="E1" s="119"/>
      <c r="F1" s="120"/>
    </row>
    <row r="2" spans="1:8" ht="15" customHeight="1" thickBot="1">
      <c r="A2" s="121" t="s">
        <v>60</v>
      </c>
      <c r="B2" s="122"/>
      <c r="C2" s="122"/>
      <c r="D2" s="122"/>
      <c r="E2" s="122"/>
      <c r="F2" s="123"/>
      <c r="H2" s="105" t="s">
        <v>38</v>
      </c>
    </row>
    <row r="3" spans="1:8" ht="14.25" thickBot="1" thickTop="1">
      <c r="A3" s="5"/>
      <c r="B3" s="6"/>
      <c r="C3" s="7"/>
      <c r="D3" s="8"/>
      <c r="E3" s="9" t="s">
        <v>0</v>
      </c>
      <c r="F3" s="10" t="s">
        <v>1</v>
      </c>
      <c r="G3" s="11"/>
      <c r="H3" s="103"/>
    </row>
    <row r="4" spans="1:8" s="16" customFormat="1" ht="17.25" customHeight="1" thickBot="1" thickTop="1">
      <c r="A4" s="12"/>
      <c r="B4" s="124" t="s">
        <v>2</v>
      </c>
      <c r="C4" s="124"/>
      <c r="D4" s="124"/>
      <c r="E4" s="13">
        <f>E6+E54+E59</f>
        <v>13984105396.639997</v>
      </c>
      <c r="F4" s="14">
        <f>F6+F54+F59</f>
        <v>99.99999999999999</v>
      </c>
      <c r="G4" s="15"/>
      <c r="H4" s="102"/>
    </row>
    <row r="5" spans="1:8" ht="9" customHeight="1" thickBot="1" thickTop="1">
      <c r="A5" s="17"/>
      <c r="B5" s="18"/>
      <c r="C5" s="19"/>
      <c r="D5" s="20"/>
      <c r="E5" s="21"/>
      <c r="F5" s="22"/>
      <c r="G5" s="11"/>
      <c r="H5" s="103"/>
    </row>
    <row r="6" spans="1:8" s="27" customFormat="1" ht="15.75" customHeight="1" thickBot="1" thickTop="1">
      <c r="A6" s="23" t="s">
        <v>9</v>
      </c>
      <c r="B6" s="125" t="s">
        <v>10</v>
      </c>
      <c r="C6" s="126"/>
      <c r="D6" s="127"/>
      <c r="E6" s="24">
        <f>E8+E10+E12+E34+E36+E38+E40+E42+E44+E46+E48+E50+E52</f>
        <v>13955375050.329996</v>
      </c>
      <c r="F6" s="25">
        <f>E6/$E$4*100</f>
        <v>99.79454998732415</v>
      </c>
      <c r="G6" s="26"/>
      <c r="H6" s="101"/>
    </row>
    <row r="7" spans="1:8" ht="9" customHeight="1" thickBot="1" thickTop="1">
      <c r="A7" s="28"/>
      <c r="B7" s="29"/>
      <c r="C7" s="30"/>
      <c r="D7" s="31"/>
      <c r="E7" s="32"/>
      <c r="F7" s="33"/>
      <c r="G7" s="11"/>
      <c r="H7" s="100"/>
    </row>
    <row r="8" spans="1:8" ht="54" customHeight="1" thickBot="1">
      <c r="A8" s="34"/>
      <c r="B8" s="35">
        <v>1</v>
      </c>
      <c r="C8" s="128" t="s">
        <v>34</v>
      </c>
      <c r="D8" s="128"/>
      <c r="E8" s="36">
        <v>822791480.96</v>
      </c>
      <c r="F8" s="37">
        <f>E8/$E$4*100</f>
        <v>5.883762011388262</v>
      </c>
      <c r="G8" s="38"/>
      <c r="H8" s="105" t="s">
        <v>39</v>
      </c>
    </row>
    <row r="9" spans="1:13" ht="9" customHeight="1" thickBot="1">
      <c r="A9" s="28"/>
      <c r="B9" s="47"/>
      <c r="C9" s="48"/>
      <c r="D9" s="49"/>
      <c r="E9" s="50"/>
      <c r="F9" s="51"/>
      <c r="G9" s="52"/>
      <c r="I9" s="44"/>
      <c r="J9" s="45"/>
      <c r="K9" s="46"/>
      <c r="L9" s="46"/>
      <c r="M9" s="3"/>
    </row>
    <row r="10" spans="1:13" ht="79.5" customHeight="1" thickBot="1">
      <c r="A10" s="34"/>
      <c r="B10" s="35">
        <v>2</v>
      </c>
      <c r="C10" s="129" t="s">
        <v>52</v>
      </c>
      <c r="D10" s="130"/>
      <c r="E10" s="36">
        <v>6882599.84</v>
      </c>
      <c r="F10" s="37">
        <f>E10/$E$4*100</f>
        <v>0.04921730525324632</v>
      </c>
      <c r="G10" s="43"/>
      <c r="H10" s="105" t="s">
        <v>40</v>
      </c>
      <c r="I10" s="44"/>
      <c r="J10" s="45"/>
      <c r="K10" s="46"/>
      <c r="L10" s="46"/>
      <c r="M10" s="3"/>
    </row>
    <row r="11" spans="1:13" ht="9" customHeight="1" thickBot="1">
      <c r="A11" s="28"/>
      <c r="B11" s="47"/>
      <c r="C11" s="48"/>
      <c r="D11" s="49"/>
      <c r="E11" s="50"/>
      <c r="F11" s="51"/>
      <c r="G11" s="52"/>
      <c r="I11" s="44"/>
      <c r="J11" s="45"/>
      <c r="K11" s="46"/>
      <c r="L11" s="46"/>
      <c r="M11" s="3"/>
    </row>
    <row r="12" spans="1:8" ht="39" customHeight="1" thickBot="1">
      <c r="A12" s="34"/>
      <c r="B12" s="35">
        <v>3</v>
      </c>
      <c r="C12" s="128" t="s">
        <v>24</v>
      </c>
      <c r="D12" s="128"/>
      <c r="E12" s="36">
        <v>10900095540.97</v>
      </c>
      <c r="F12" s="37">
        <f>E12/$E$4*100</f>
        <v>77.94631999547856</v>
      </c>
      <c r="G12" s="38"/>
      <c r="H12" s="105" t="s">
        <v>41</v>
      </c>
    </row>
    <row r="13" spans="1:14" ht="12.75" customHeight="1">
      <c r="A13" s="39"/>
      <c r="B13" s="40"/>
      <c r="C13" s="108" t="s">
        <v>8</v>
      </c>
      <c r="D13" s="53"/>
      <c r="E13" s="109">
        <v>1349348434.92</v>
      </c>
      <c r="F13" s="42">
        <f aca="true" t="shared" si="0" ref="F13:F29">E13/$E$4*100</f>
        <v>9.649158073738574</v>
      </c>
      <c r="G13" s="43"/>
      <c r="I13" s="45"/>
      <c r="J13" s="45"/>
      <c r="K13" s="46"/>
      <c r="L13" s="46"/>
      <c r="M13" s="46"/>
      <c r="N13" s="3"/>
    </row>
    <row r="14" spans="1:14" ht="12.75" customHeight="1">
      <c r="A14" s="54"/>
      <c r="B14" s="40"/>
      <c r="C14" s="108" t="s">
        <v>5</v>
      </c>
      <c r="D14" s="53"/>
      <c r="E14" s="110">
        <v>961439972.19</v>
      </c>
      <c r="F14" s="42">
        <f t="shared" si="0"/>
        <v>6.8752340240585434</v>
      </c>
      <c r="G14" s="43"/>
      <c r="I14" s="45"/>
      <c r="J14" s="45"/>
      <c r="K14" s="46"/>
      <c r="L14" s="46"/>
      <c r="M14" s="46"/>
      <c r="N14" s="3"/>
    </row>
    <row r="15" spans="1:14" ht="12.75" customHeight="1">
      <c r="A15" s="54"/>
      <c r="B15" s="40"/>
      <c r="C15" s="108" t="s">
        <v>16</v>
      </c>
      <c r="D15" s="53"/>
      <c r="E15" s="110">
        <v>678084332.65</v>
      </c>
      <c r="F15" s="42">
        <f t="shared" si="0"/>
        <v>4.848964688244736</v>
      </c>
      <c r="G15" s="43"/>
      <c r="I15" s="45"/>
      <c r="J15" s="45"/>
      <c r="K15" s="46"/>
      <c r="L15" s="46"/>
      <c r="M15" s="46"/>
      <c r="N15" s="3"/>
    </row>
    <row r="16" spans="1:14" ht="12.75" customHeight="1">
      <c r="A16" s="54"/>
      <c r="B16" s="40"/>
      <c r="C16" s="108" t="s">
        <v>59</v>
      </c>
      <c r="D16" s="53"/>
      <c r="E16" s="110">
        <v>550927556.84</v>
      </c>
      <c r="F16" s="42">
        <f t="shared" si="0"/>
        <v>3.9396696550383052</v>
      </c>
      <c r="G16" s="43"/>
      <c r="I16" s="45"/>
      <c r="J16" s="45"/>
      <c r="K16" s="46"/>
      <c r="L16" s="46"/>
      <c r="M16" s="46"/>
      <c r="N16" s="3"/>
    </row>
    <row r="17" spans="1:14" ht="12.75" customHeight="1">
      <c r="A17" s="54"/>
      <c r="B17" s="40"/>
      <c r="C17" s="108" t="s">
        <v>22</v>
      </c>
      <c r="D17" s="53"/>
      <c r="E17" s="110">
        <v>466067434.16</v>
      </c>
      <c r="F17" s="42">
        <f t="shared" si="0"/>
        <v>3.332836966975259</v>
      </c>
      <c r="G17" s="43"/>
      <c r="I17" s="45"/>
      <c r="J17" s="45"/>
      <c r="K17" s="46"/>
      <c r="L17" s="46"/>
      <c r="M17" s="46"/>
      <c r="N17" s="3"/>
    </row>
    <row r="18" spans="1:14" ht="12.75" customHeight="1">
      <c r="A18" s="54"/>
      <c r="B18" s="40"/>
      <c r="C18" s="108" t="s">
        <v>6</v>
      </c>
      <c r="D18" s="53"/>
      <c r="E18" s="110">
        <v>458186131.31</v>
      </c>
      <c r="F18" s="42">
        <f t="shared" si="0"/>
        <v>3.2764779606144114</v>
      </c>
      <c r="G18" s="43"/>
      <c r="I18" s="45"/>
      <c r="J18" s="45"/>
      <c r="K18" s="46"/>
      <c r="L18" s="46"/>
      <c r="M18" s="46"/>
      <c r="N18" s="3"/>
    </row>
    <row r="19" spans="1:14" ht="12.75" customHeight="1">
      <c r="A19" s="54"/>
      <c r="B19" s="40"/>
      <c r="C19" s="108" t="s">
        <v>7</v>
      </c>
      <c r="D19" s="53"/>
      <c r="E19" s="110">
        <v>418982470.2</v>
      </c>
      <c r="F19" s="42">
        <f t="shared" si="0"/>
        <v>2.996133526715768</v>
      </c>
      <c r="G19" s="43"/>
      <c r="I19" s="45"/>
      <c r="J19" s="45"/>
      <c r="K19" s="46"/>
      <c r="L19" s="46"/>
      <c r="M19" s="46"/>
      <c r="N19" s="3"/>
    </row>
    <row r="20" spans="1:14" ht="12.75" customHeight="1">
      <c r="A20" s="54"/>
      <c r="B20" s="40"/>
      <c r="C20" s="108" t="s">
        <v>54</v>
      </c>
      <c r="D20" s="53"/>
      <c r="E20" s="110">
        <v>406529488.24</v>
      </c>
      <c r="F20" s="42">
        <f t="shared" si="0"/>
        <v>2.907082553437262</v>
      </c>
      <c r="G20" s="43"/>
      <c r="I20" s="45"/>
      <c r="J20" s="45"/>
      <c r="K20" s="46"/>
      <c r="L20" s="46"/>
      <c r="M20" s="46"/>
      <c r="N20" s="3"/>
    </row>
    <row r="21" spans="1:14" ht="12.75" customHeight="1">
      <c r="A21" s="54"/>
      <c r="B21" s="40"/>
      <c r="C21" s="108" t="s">
        <v>32</v>
      </c>
      <c r="D21" s="53"/>
      <c r="E21" s="110">
        <v>272168580.93</v>
      </c>
      <c r="F21" s="42">
        <f t="shared" si="0"/>
        <v>1.9462709498413449</v>
      </c>
      <c r="G21" s="43"/>
      <c r="I21" s="45"/>
      <c r="J21" s="45"/>
      <c r="K21" s="46"/>
      <c r="L21" s="46"/>
      <c r="M21" s="46"/>
      <c r="N21" s="3"/>
    </row>
    <row r="22" spans="1:14" ht="12.75" customHeight="1">
      <c r="A22" s="54"/>
      <c r="B22" s="40"/>
      <c r="C22" s="108" t="s">
        <v>19</v>
      </c>
      <c r="D22" s="53"/>
      <c r="E22" s="110">
        <v>268639601.87</v>
      </c>
      <c r="F22" s="42">
        <f t="shared" si="0"/>
        <v>1.9210353058018774</v>
      </c>
      <c r="G22" s="43"/>
      <c r="I22" s="45"/>
      <c r="J22" s="45"/>
      <c r="K22" s="46"/>
      <c r="L22" s="46"/>
      <c r="M22" s="46"/>
      <c r="N22" s="3"/>
    </row>
    <row r="23" spans="1:14" ht="12.75" customHeight="1">
      <c r="A23" s="54"/>
      <c r="B23" s="40"/>
      <c r="C23" s="108" t="s">
        <v>31</v>
      </c>
      <c r="D23" s="53"/>
      <c r="E23" s="110">
        <v>264380863.05</v>
      </c>
      <c r="F23" s="42">
        <f t="shared" si="0"/>
        <v>1.8905811673410555</v>
      </c>
      <c r="G23" s="43"/>
      <c r="I23" s="45"/>
      <c r="J23" s="45"/>
      <c r="K23" s="46"/>
      <c r="L23" s="46"/>
      <c r="M23" s="46"/>
      <c r="N23" s="3"/>
    </row>
    <row r="24" spans="1:14" ht="12.75" customHeight="1">
      <c r="A24" s="54"/>
      <c r="B24" s="40"/>
      <c r="C24" s="108" t="s">
        <v>21</v>
      </c>
      <c r="D24" s="53"/>
      <c r="E24" s="110">
        <v>263987169.28</v>
      </c>
      <c r="F24" s="42">
        <f t="shared" si="0"/>
        <v>1.8877658726987927</v>
      </c>
      <c r="G24" s="43"/>
      <c r="H24" s="100"/>
      <c r="I24" s="45"/>
      <c r="J24" s="45"/>
      <c r="K24" s="46"/>
      <c r="L24" s="46"/>
      <c r="M24" s="46"/>
      <c r="N24" s="3"/>
    </row>
    <row r="25" spans="1:14" ht="12.75" customHeight="1">
      <c r="A25" s="54"/>
      <c r="B25" s="40"/>
      <c r="C25" s="108" t="s">
        <v>20</v>
      </c>
      <c r="D25" s="53"/>
      <c r="E25" s="110">
        <v>249405279.92</v>
      </c>
      <c r="F25" s="42">
        <f t="shared" si="0"/>
        <v>1.783491134012229</v>
      </c>
      <c r="G25" s="43"/>
      <c r="H25" s="100"/>
      <c r="I25" s="45"/>
      <c r="J25" s="45"/>
      <c r="K25" s="46"/>
      <c r="L25" s="46"/>
      <c r="M25" s="46"/>
      <c r="N25" s="3"/>
    </row>
    <row r="26" spans="1:14" ht="12.75" customHeight="1">
      <c r="A26" s="54"/>
      <c r="B26" s="40"/>
      <c r="C26" s="108" t="s">
        <v>17</v>
      </c>
      <c r="D26" s="53"/>
      <c r="E26" s="110">
        <v>246115192.65</v>
      </c>
      <c r="F26" s="42">
        <f t="shared" si="0"/>
        <v>1.759963799394238</v>
      </c>
      <c r="G26" s="43"/>
      <c r="H26" s="100"/>
      <c r="I26" s="45"/>
      <c r="J26" s="45"/>
      <c r="K26" s="46"/>
      <c r="L26" s="46"/>
      <c r="M26" s="46"/>
      <c r="N26" s="3"/>
    </row>
    <row r="27" spans="1:14" ht="12.75" customHeight="1">
      <c r="A27" s="54"/>
      <c r="B27" s="40"/>
      <c r="C27" s="108" t="s">
        <v>23</v>
      </c>
      <c r="D27" s="53"/>
      <c r="E27" s="110">
        <v>234848848.87</v>
      </c>
      <c r="F27" s="42">
        <f t="shared" si="0"/>
        <v>1.6793984470857022</v>
      </c>
      <c r="G27" s="43"/>
      <c r="H27" s="100"/>
      <c r="I27" s="45"/>
      <c r="J27" s="45"/>
      <c r="K27" s="46"/>
      <c r="L27" s="46"/>
      <c r="M27" s="46"/>
      <c r="N27" s="3"/>
    </row>
    <row r="28" spans="1:14" ht="12.75" customHeight="1">
      <c r="A28" s="54"/>
      <c r="B28" s="40"/>
      <c r="C28" s="108" t="s">
        <v>26</v>
      </c>
      <c r="D28" s="53"/>
      <c r="E28" s="110">
        <v>204385087.34</v>
      </c>
      <c r="F28" s="42">
        <f t="shared" si="0"/>
        <v>1.4615528240305469</v>
      </c>
      <c r="G28" s="43"/>
      <c r="H28" s="100"/>
      <c r="I28" s="45"/>
      <c r="J28" s="45"/>
      <c r="K28" s="46"/>
      <c r="L28" s="46"/>
      <c r="M28" s="46"/>
      <c r="N28" s="3"/>
    </row>
    <row r="29" spans="1:14" ht="12.75" customHeight="1">
      <c r="A29" s="54"/>
      <c r="B29" s="40"/>
      <c r="C29" s="108" t="s">
        <v>57</v>
      </c>
      <c r="D29" s="53"/>
      <c r="E29" s="110">
        <v>198559634.67</v>
      </c>
      <c r="F29" s="42">
        <f t="shared" si="0"/>
        <v>1.4198951526617392</v>
      </c>
      <c r="G29" s="43"/>
      <c r="H29" s="100"/>
      <c r="I29" s="45"/>
      <c r="J29" s="45"/>
      <c r="K29" s="46"/>
      <c r="L29" s="46"/>
      <c r="M29" s="46"/>
      <c r="N29" s="3"/>
    </row>
    <row r="30" spans="1:14" ht="12.75" customHeight="1">
      <c r="A30" s="54"/>
      <c r="B30" s="40"/>
      <c r="C30" s="108" t="s">
        <v>58</v>
      </c>
      <c r="D30" s="53"/>
      <c r="E30" s="110">
        <v>179856331.64</v>
      </c>
      <c r="F30" s="42">
        <f>E30/$E$4*100</f>
        <v>1.2861482843458445</v>
      </c>
      <c r="G30" s="43"/>
      <c r="H30" s="100"/>
      <c r="I30" s="45"/>
      <c r="J30" s="45"/>
      <c r="K30" s="46"/>
      <c r="L30" s="46"/>
      <c r="M30" s="46"/>
      <c r="N30" s="3"/>
    </row>
    <row r="31" spans="1:14" ht="12.75" customHeight="1">
      <c r="A31" s="54"/>
      <c r="B31" s="40"/>
      <c r="C31" s="108" t="s">
        <v>53</v>
      </c>
      <c r="D31" s="53"/>
      <c r="E31" s="110">
        <v>155627634.95</v>
      </c>
      <c r="F31" s="42">
        <f>E31/$E$4*100</f>
        <v>1.1128894593957586</v>
      </c>
      <c r="G31" s="43"/>
      <c r="H31" s="100"/>
      <c r="I31" s="45"/>
      <c r="J31" s="45"/>
      <c r="K31" s="46"/>
      <c r="L31" s="46"/>
      <c r="M31" s="46"/>
      <c r="N31" s="3"/>
    </row>
    <row r="32" spans="1:14" ht="12.75" customHeight="1">
      <c r="A32" s="54"/>
      <c r="B32" s="40"/>
      <c r="C32" s="108" t="s">
        <v>27</v>
      </c>
      <c r="D32" s="53"/>
      <c r="E32" s="110">
        <v>148289330.4</v>
      </c>
      <c r="F32" s="42">
        <f>E32/$E$4*100</f>
        <v>1.060413420765764</v>
      </c>
      <c r="G32" s="43"/>
      <c r="H32" s="100"/>
      <c r="I32" s="45"/>
      <c r="J32" s="45"/>
      <c r="K32" s="46"/>
      <c r="L32" s="46"/>
      <c r="M32" s="46"/>
      <c r="N32" s="3"/>
    </row>
    <row r="33" spans="1:14" ht="9" customHeight="1" thickBot="1">
      <c r="A33" s="28"/>
      <c r="B33" s="55"/>
      <c r="C33" s="1"/>
      <c r="D33" s="56"/>
      <c r="E33" s="2"/>
      <c r="F33" s="57"/>
      <c r="G33" s="43"/>
      <c r="H33" s="100"/>
      <c r="I33" s="45"/>
      <c r="J33" s="45"/>
      <c r="K33" s="46"/>
      <c r="L33" s="46"/>
      <c r="M33" s="46"/>
      <c r="N33" s="3"/>
    </row>
    <row r="34" spans="1:14" ht="27" customHeight="1" thickBot="1">
      <c r="A34" s="34"/>
      <c r="B34" s="35">
        <v>4</v>
      </c>
      <c r="C34" s="113" t="s">
        <v>35</v>
      </c>
      <c r="D34" s="114"/>
      <c r="E34" s="36">
        <v>4500</v>
      </c>
      <c r="F34" s="37">
        <f>E34/$E$4*100</f>
        <v>3.217939133297171E-05</v>
      </c>
      <c r="G34" s="43"/>
      <c r="H34" s="105" t="s">
        <v>42</v>
      </c>
      <c r="I34" s="45"/>
      <c r="J34" s="45"/>
      <c r="K34" s="46"/>
      <c r="L34" s="46"/>
      <c r="M34" s="46"/>
      <c r="N34" s="3"/>
    </row>
    <row r="35" spans="1:14" ht="9" customHeight="1" thickBot="1">
      <c r="A35" s="58"/>
      <c r="B35" s="47"/>
      <c r="C35" s="48"/>
      <c r="D35" s="49"/>
      <c r="E35" s="50"/>
      <c r="F35" s="59"/>
      <c r="G35" s="43"/>
      <c r="H35" s="100"/>
      <c r="I35" s="45"/>
      <c r="J35" s="45"/>
      <c r="K35" s="46"/>
      <c r="L35" s="46"/>
      <c r="M35" s="46"/>
      <c r="N35" s="3"/>
    </row>
    <row r="36" spans="1:14" ht="36.75" customHeight="1" thickBot="1">
      <c r="A36" s="34"/>
      <c r="B36" s="35">
        <v>5</v>
      </c>
      <c r="C36" s="113" t="s">
        <v>29</v>
      </c>
      <c r="D36" s="114"/>
      <c r="E36" s="36">
        <v>1000616543.4200006</v>
      </c>
      <c r="F36" s="37">
        <f>E36/$E$4*100</f>
        <v>7.155384738879484</v>
      </c>
      <c r="G36" s="43"/>
      <c r="H36" s="105" t="s">
        <v>43</v>
      </c>
      <c r="I36" s="45"/>
      <c r="J36" s="45"/>
      <c r="K36" s="46"/>
      <c r="L36" s="46"/>
      <c r="M36" s="46"/>
      <c r="N36" s="3"/>
    </row>
    <row r="37" spans="1:14" ht="9" customHeight="1" thickBot="1">
      <c r="A37" s="58"/>
      <c r="B37" s="47"/>
      <c r="C37" s="48"/>
      <c r="D37" s="49"/>
      <c r="E37" s="50"/>
      <c r="F37" s="59"/>
      <c r="G37" s="43"/>
      <c r="H37" s="100"/>
      <c r="I37" s="45"/>
      <c r="J37" s="45"/>
      <c r="K37" s="46"/>
      <c r="L37" s="46"/>
      <c r="M37" s="46"/>
      <c r="N37" s="3"/>
    </row>
    <row r="38" spans="1:13" ht="15.75" customHeight="1" thickBot="1">
      <c r="A38" s="34"/>
      <c r="B38" s="35">
        <v>6</v>
      </c>
      <c r="C38" s="115" t="s">
        <v>11</v>
      </c>
      <c r="D38" s="115"/>
      <c r="E38" s="36">
        <v>661329.9</v>
      </c>
      <c r="F38" s="37">
        <f>E38/$E$4*100</f>
        <v>0.004729154144954455</v>
      </c>
      <c r="G38" s="61"/>
      <c r="H38" s="105" t="s">
        <v>44</v>
      </c>
      <c r="I38" s="44"/>
      <c r="J38" s="45"/>
      <c r="K38" s="46"/>
      <c r="L38" s="46"/>
      <c r="M38" s="3"/>
    </row>
    <row r="39" spans="1:13" ht="9" customHeight="1" thickBot="1">
      <c r="A39" s="58"/>
      <c r="B39" s="47"/>
      <c r="C39" s="62"/>
      <c r="D39" s="62"/>
      <c r="E39" s="63"/>
      <c r="F39" s="64"/>
      <c r="G39" s="60"/>
      <c r="H39" s="99"/>
      <c r="I39" s="44"/>
      <c r="J39" s="45"/>
      <c r="K39" s="46"/>
      <c r="L39" s="46"/>
      <c r="M39" s="3"/>
    </row>
    <row r="40" spans="1:8" ht="26.25" customHeight="1" thickBot="1">
      <c r="A40" s="34"/>
      <c r="B40" s="35">
        <v>7</v>
      </c>
      <c r="C40" s="115" t="s">
        <v>36</v>
      </c>
      <c r="D40" s="115"/>
      <c r="E40" s="36">
        <v>31871400</v>
      </c>
      <c r="F40" s="37">
        <f>E40/$E$4*100</f>
        <v>0.22791161176214988</v>
      </c>
      <c r="G40" s="38"/>
      <c r="H40" s="105" t="s">
        <v>45</v>
      </c>
    </row>
    <row r="41" spans="1:13" ht="9" customHeight="1" thickBot="1">
      <c r="A41" s="58"/>
      <c r="B41" s="47"/>
      <c r="C41" s="62"/>
      <c r="D41" s="62"/>
      <c r="E41" s="63"/>
      <c r="F41" s="64"/>
      <c r="G41" s="61"/>
      <c r="H41" s="99"/>
      <c r="I41" s="44"/>
      <c r="J41" s="45"/>
      <c r="K41" s="46"/>
      <c r="L41" s="46"/>
      <c r="M41" s="3"/>
    </row>
    <row r="42" spans="1:8" ht="26.25" customHeight="1" thickBot="1">
      <c r="A42" s="34"/>
      <c r="B42" s="35">
        <v>8</v>
      </c>
      <c r="C42" s="116" t="s">
        <v>25</v>
      </c>
      <c r="D42" s="117"/>
      <c r="E42" s="36">
        <v>12621113.92</v>
      </c>
      <c r="F42" s="37">
        <f>E42/$E$4*100</f>
        <v>0.09025328086437702</v>
      </c>
      <c r="G42" s="38"/>
      <c r="H42" s="105" t="s">
        <v>46</v>
      </c>
    </row>
    <row r="43" spans="1:13" ht="9" customHeight="1" thickBot="1">
      <c r="A43" s="58"/>
      <c r="B43" s="47"/>
      <c r="C43" s="48"/>
      <c r="D43" s="49"/>
      <c r="E43" s="50"/>
      <c r="F43" s="59"/>
      <c r="G43" s="61"/>
      <c r="H43" s="99"/>
      <c r="I43" s="44"/>
      <c r="J43" s="45"/>
      <c r="K43" s="46"/>
      <c r="L43" s="46"/>
      <c r="M43" s="3"/>
    </row>
    <row r="44" spans="1:13" ht="54" customHeight="1" thickBot="1">
      <c r="A44" s="34"/>
      <c r="B44" s="65">
        <v>9</v>
      </c>
      <c r="C44" s="116" t="s">
        <v>37</v>
      </c>
      <c r="D44" s="117"/>
      <c r="E44" s="66">
        <v>24010515.96</v>
      </c>
      <c r="F44" s="37">
        <f>E44/$E$4*100</f>
        <v>0.17169861981853396</v>
      </c>
      <c r="G44" s="61"/>
      <c r="H44" s="105" t="s">
        <v>47</v>
      </c>
      <c r="I44" s="44"/>
      <c r="J44" s="45"/>
      <c r="K44" s="46"/>
      <c r="L44" s="46"/>
      <c r="M44" s="3"/>
    </row>
    <row r="45" spans="1:8" ht="9" customHeight="1" thickBot="1">
      <c r="A45" s="58"/>
      <c r="B45" s="47"/>
      <c r="C45" s="48"/>
      <c r="D45" s="49"/>
      <c r="E45" s="50"/>
      <c r="F45" s="59"/>
      <c r="G45" s="38"/>
      <c r="H45" s="103"/>
    </row>
    <row r="46" spans="1:13" ht="64.5" customHeight="1" thickBot="1">
      <c r="A46" s="34"/>
      <c r="B46" s="65">
        <v>10</v>
      </c>
      <c r="C46" s="116" t="s">
        <v>55</v>
      </c>
      <c r="D46" s="117"/>
      <c r="E46" s="66">
        <v>230257078.48000002</v>
      </c>
      <c r="F46" s="37">
        <f>E46/$E$4*100</f>
        <v>1.646562807909933</v>
      </c>
      <c r="G46" s="61"/>
      <c r="H46" s="105" t="s">
        <v>48</v>
      </c>
      <c r="I46" s="44"/>
      <c r="J46" s="45"/>
      <c r="K46" s="46"/>
      <c r="L46" s="46"/>
      <c r="M46" s="3"/>
    </row>
    <row r="47" spans="1:8" ht="9" customHeight="1" thickBot="1">
      <c r="A47" s="98"/>
      <c r="B47" s="55"/>
      <c r="C47" s="107"/>
      <c r="D47" s="49"/>
      <c r="E47" s="50"/>
      <c r="F47" s="59"/>
      <c r="G47" s="11"/>
      <c r="H47" s="103"/>
    </row>
    <row r="48" spans="1:8" ht="51" customHeight="1" thickBot="1">
      <c r="A48" s="106"/>
      <c r="B48" s="35">
        <v>11</v>
      </c>
      <c r="C48" s="116" t="s">
        <v>30</v>
      </c>
      <c r="D48" s="117"/>
      <c r="E48" s="36">
        <v>474804629.75</v>
      </c>
      <c r="F48" s="37">
        <f>E48/$E$4*100</f>
        <v>3.3953164416515533</v>
      </c>
      <c r="G48" s="38"/>
      <c r="H48" s="105" t="s">
        <v>49</v>
      </c>
    </row>
    <row r="49" spans="1:14" ht="9" customHeight="1" thickBot="1">
      <c r="A49" s="28"/>
      <c r="B49" s="55"/>
      <c r="C49" s="48"/>
      <c r="D49" s="95"/>
      <c r="E49" s="96"/>
      <c r="F49" s="97"/>
      <c r="G49" s="43"/>
      <c r="H49" s="100"/>
      <c r="I49" s="45"/>
      <c r="J49" s="45"/>
      <c r="K49" s="46"/>
      <c r="L49" s="46"/>
      <c r="M49" s="46"/>
      <c r="N49" s="3"/>
    </row>
    <row r="50" spans="1:13" ht="14.25" customHeight="1" thickBot="1">
      <c r="A50" s="34"/>
      <c r="B50" s="35">
        <v>12</v>
      </c>
      <c r="C50" s="116" t="s">
        <v>28</v>
      </c>
      <c r="D50" s="117"/>
      <c r="E50" s="36">
        <v>314871698.82</v>
      </c>
      <c r="F50" s="37">
        <f>E50/$E$4*100</f>
        <v>2.251639914668085</v>
      </c>
      <c r="G50" s="61"/>
      <c r="H50" s="105" t="s">
        <v>50</v>
      </c>
      <c r="I50" s="44"/>
      <c r="J50" s="45"/>
      <c r="K50" s="46"/>
      <c r="L50" s="46"/>
      <c r="M50" s="3"/>
    </row>
    <row r="51" spans="1:8" ht="9" customHeight="1" thickBot="1">
      <c r="A51" s="28"/>
      <c r="B51" s="47"/>
      <c r="C51" s="48"/>
      <c r="D51" s="49"/>
      <c r="E51" s="50"/>
      <c r="F51" s="59"/>
      <c r="G51" s="11"/>
      <c r="H51" s="103"/>
    </row>
    <row r="52" spans="1:13" ht="38.25" customHeight="1" thickBot="1">
      <c r="A52" s="34"/>
      <c r="B52" s="35">
        <v>13</v>
      </c>
      <c r="C52" s="116" t="s">
        <v>56</v>
      </c>
      <c r="D52" s="117"/>
      <c r="E52" s="36">
        <v>135886618.31</v>
      </c>
      <c r="F52" s="37">
        <f>E52/$E$4*100</f>
        <v>0.9717219261136997</v>
      </c>
      <c r="G52" s="61"/>
      <c r="H52" s="105" t="s">
        <v>51</v>
      </c>
      <c r="I52" s="44"/>
      <c r="J52" s="45"/>
      <c r="K52" s="46"/>
      <c r="L52" s="46"/>
      <c r="M52" s="3"/>
    </row>
    <row r="53" spans="1:14" ht="9" customHeight="1" thickBot="1">
      <c r="A53" s="28"/>
      <c r="B53" s="47"/>
      <c r="C53" s="48"/>
      <c r="D53" s="49"/>
      <c r="E53" s="50"/>
      <c r="F53" s="59"/>
      <c r="G53" s="43"/>
      <c r="H53" s="100"/>
      <c r="I53" s="45"/>
      <c r="J53" s="45"/>
      <c r="K53" s="46"/>
      <c r="L53" s="46"/>
      <c r="M53" s="46"/>
      <c r="N53" s="3"/>
    </row>
    <row r="54" spans="1:8" s="27" customFormat="1" ht="15" customHeight="1" thickBot="1" thickTop="1">
      <c r="A54" s="67" t="s">
        <v>12</v>
      </c>
      <c r="B54" s="111" t="s">
        <v>13</v>
      </c>
      <c r="C54" s="112"/>
      <c r="D54" s="112"/>
      <c r="E54" s="68">
        <f>SUM(E55:E57)</f>
        <v>15531310.770000001</v>
      </c>
      <c r="F54" s="69">
        <f>E54/$E$4*100</f>
        <v>0.11106402826262848</v>
      </c>
      <c r="G54" s="26"/>
      <c r="H54" s="101"/>
    </row>
    <row r="55" spans="1:8" ht="13.5" thickTop="1">
      <c r="A55" s="39"/>
      <c r="B55" s="70"/>
      <c r="C55" s="71" t="s">
        <v>3</v>
      </c>
      <c r="D55" s="72"/>
      <c r="E55" s="73">
        <v>0</v>
      </c>
      <c r="F55" s="74">
        <f>E55/$E$4*100</f>
        <v>0</v>
      </c>
      <c r="G55" s="38"/>
      <c r="H55" s="103"/>
    </row>
    <row r="56" spans="1:8" ht="12.75">
      <c r="A56" s="54"/>
      <c r="B56" s="40"/>
      <c r="C56" s="75" t="s">
        <v>4</v>
      </c>
      <c r="D56" s="76"/>
      <c r="E56" s="41">
        <v>15531310.770000001</v>
      </c>
      <c r="F56" s="42">
        <f>E56/$E$4*100</f>
        <v>0.11106402826262848</v>
      </c>
      <c r="G56" s="38"/>
      <c r="H56" s="103"/>
    </row>
    <row r="57" spans="1:8" ht="12.75">
      <c r="A57" s="28"/>
      <c r="B57" s="40"/>
      <c r="C57" s="75" t="s">
        <v>18</v>
      </c>
      <c r="D57" s="76"/>
      <c r="E57" s="41">
        <v>0</v>
      </c>
      <c r="F57" s="42">
        <f>E57/$E$4*100</f>
        <v>0</v>
      </c>
      <c r="G57" s="38"/>
      <c r="H57" s="103"/>
    </row>
    <row r="58" spans="1:8" ht="9" customHeight="1" thickBot="1">
      <c r="A58" s="28"/>
      <c r="B58" s="47"/>
      <c r="C58" s="77"/>
      <c r="D58" s="78"/>
      <c r="E58" s="79"/>
      <c r="F58" s="64"/>
      <c r="G58" s="11"/>
      <c r="H58" s="103"/>
    </row>
    <row r="59" spans="1:8" s="27" customFormat="1" ht="18" customHeight="1" thickBot="1" thickTop="1">
      <c r="A59" s="80" t="s">
        <v>14</v>
      </c>
      <c r="B59" s="111" t="s">
        <v>15</v>
      </c>
      <c r="C59" s="112"/>
      <c r="D59" s="112"/>
      <c r="E59" s="81">
        <v>13199035.54</v>
      </c>
      <c r="F59" s="69">
        <f>E59/$E$4*100</f>
        <v>0.09438598441321368</v>
      </c>
      <c r="G59" s="26"/>
      <c r="H59" s="101"/>
    </row>
    <row r="60" spans="1:7" ht="13.5" thickTop="1">
      <c r="A60" s="82"/>
      <c r="B60" s="82"/>
      <c r="C60" s="83"/>
      <c r="D60" s="84"/>
      <c r="E60" s="85"/>
      <c r="F60" s="86"/>
      <c r="G60" s="11"/>
    </row>
    <row r="61" spans="3:7" ht="12.75">
      <c r="C61" s="87"/>
      <c r="D61" s="88"/>
      <c r="E61" s="89"/>
      <c r="F61" s="90"/>
      <c r="G61" s="11"/>
    </row>
    <row r="62" ht="12.75">
      <c r="G62" s="11"/>
    </row>
    <row r="63" ht="12.75">
      <c r="G63" s="11"/>
    </row>
    <row r="64" ht="12.75">
      <c r="G64" s="11"/>
    </row>
  </sheetData>
  <sheetProtection/>
  <mergeCells count="19">
    <mergeCell ref="C34:D34"/>
    <mergeCell ref="C40:D40"/>
    <mergeCell ref="C50:D50"/>
    <mergeCell ref="C52:D52"/>
    <mergeCell ref="C48:D48"/>
    <mergeCell ref="C10:D10"/>
    <mergeCell ref="C44:D44"/>
    <mergeCell ref="A1:F1"/>
    <mergeCell ref="A2:F2"/>
    <mergeCell ref="B4:D4"/>
    <mergeCell ref="B6:D6"/>
    <mergeCell ref="C8:D8"/>
    <mergeCell ref="C12:D12"/>
    <mergeCell ref="B54:D54"/>
    <mergeCell ref="B59:D59"/>
    <mergeCell ref="C36:D36"/>
    <mergeCell ref="C38:D38"/>
    <mergeCell ref="C42:D42"/>
    <mergeCell ref="C46:D46"/>
  </mergeCells>
  <printOptions/>
  <pageMargins left="0.7874015748031497" right="0.7874015748031497" top="0.4724409448818898" bottom="0.5511811023622047" header="0.31496062992125984" footer="0.2755905511811024"/>
  <pageSetup horizontalDpi="1200" verticalDpi="1200" orientation="portrait" paperSize="9" scale="69" r:id="rId1"/>
  <headerFooter alignWithMargins="0">
    <oddFooter>&amp;C&amp;D&amp;R&amp;P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Strona główna bzwbk.pl/bzwbk.pl &gt;&gt;&gt;</dc:title>
  <dc:subject/>
  <dc:creator>dkordas</dc:creator>
  <cp:keywords/>
  <dc:description/>
  <cp:lastModifiedBy>kordasd</cp:lastModifiedBy>
  <cp:lastPrinted>2019-07-08T12:52:13Z</cp:lastPrinted>
  <dcterms:created xsi:type="dcterms:W3CDTF">1999-06-07T12:42:01Z</dcterms:created>
  <dcterms:modified xsi:type="dcterms:W3CDTF">2019-07-08T14:03:18Z</dcterms:modified>
  <cp:category/>
  <cp:version/>
  <cp:contentType/>
  <cp:contentStatus/>
</cp:coreProperties>
</file>